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nime\Downloads\"/>
    </mc:Choice>
  </mc:AlternateContent>
  <xr:revisionPtr revIDLastSave="0" documentId="11_680AD1EA1E0385E21E44833CAF190AA938F50FA2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ver" sheetId="1" r:id="rId1"/>
    <sheet name="Summary" sheetId="2" r:id="rId2"/>
    <sheet name="Program Data" sheetId="3" r:id="rId3"/>
  </sheets>
  <definedNames>
    <definedName name="Z_D9836EF3_E1BA_4AB1_B95B_FF2A88A3D978_.wvu.FilterData" localSheetId="2" hidden="1">'Program Data'!$A$1:$I$289</definedName>
  </definedNames>
  <calcPr calcId="191029"/>
  <customWorkbookViews>
    <customWorkbookView name="ProgramData filter view" guid="{D9836EF3-E1BA-4AB1-B95B-FF2A88A3D978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5" i="2" l="1"/>
  <c r="N105" i="2"/>
  <c r="M105" i="2"/>
  <c r="O104" i="2"/>
  <c r="N104" i="2"/>
  <c r="M104" i="2"/>
  <c r="O103" i="2"/>
  <c r="N103" i="2"/>
  <c r="M103" i="2"/>
  <c r="O102" i="2"/>
  <c r="N102" i="2"/>
  <c r="M102" i="2"/>
  <c r="O101" i="2"/>
  <c r="N101" i="2"/>
  <c r="M101" i="2"/>
  <c r="O100" i="2"/>
  <c r="N100" i="2"/>
  <c r="M100" i="2"/>
  <c r="O99" i="2"/>
  <c r="N99" i="2"/>
  <c r="M99" i="2"/>
  <c r="O98" i="2"/>
  <c r="N98" i="2"/>
  <c r="M98" i="2"/>
  <c r="O97" i="2"/>
  <c r="N97" i="2"/>
  <c r="M97" i="2"/>
  <c r="O96" i="2"/>
  <c r="N96" i="2"/>
  <c r="M96" i="2"/>
  <c r="O95" i="2"/>
  <c r="N95" i="2"/>
  <c r="M95" i="2"/>
  <c r="O94" i="2"/>
  <c r="N94" i="2"/>
  <c r="M94" i="2"/>
  <c r="O93" i="2"/>
  <c r="N93" i="2"/>
  <c r="M93" i="2"/>
  <c r="O92" i="2"/>
  <c r="N92" i="2"/>
  <c r="M92" i="2"/>
  <c r="O91" i="2"/>
  <c r="N91" i="2"/>
  <c r="M91" i="2"/>
  <c r="O90" i="2"/>
  <c r="N90" i="2"/>
  <c r="M90" i="2"/>
  <c r="O89" i="2"/>
  <c r="N89" i="2"/>
  <c r="M89" i="2"/>
  <c r="O88" i="2"/>
  <c r="N88" i="2"/>
  <c r="M88" i="2"/>
  <c r="O87" i="2"/>
  <c r="N87" i="2"/>
  <c r="M87" i="2"/>
  <c r="O86" i="2"/>
  <c r="N86" i="2"/>
  <c r="M86" i="2"/>
  <c r="O85" i="2"/>
  <c r="N85" i="2"/>
  <c r="M85" i="2"/>
  <c r="O84" i="2"/>
  <c r="N84" i="2"/>
  <c r="M84" i="2"/>
  <c r="O83" i="2"/>
  <c r="N83" i="2"/>
  <c r="M83" i="2"/>
  <c r="O82" i="2"/>
  <c r="N82" i="2"/>
  <c r="M82" i="2"/>
  <c r="O81" i="2"/>
  <c r="N81" i="2"/>
  <c r="M81" i="2"/>
  <c r="O80" i="2"/>
  <c r="N80" i="2"/>
  <c r="M80" i="2"/>
  <c r="O79" i="2"/>
  <c r="N79" i="2"/>
  <c r="M79" i="2"/>
  <c r="O78" i="2"/>
  <c r="N78" i="2"/>
  <c r="M78" i="2"/>
  <c r="O77" i="2"/>
  <c r="N77" i="2"/>
  <c r="M77" i="2"/>
  <c r="O76" i="2"/>
  <c r="N76" i="2"/>
  <c r="M76" i="2"/>
  <c r="O75" i="2"/>
  <c r="N75" i="2"/>
  <c r="M75" i="2"/>
  <c r="O74" i="2"/>
  <c r="N74" i="2"/>
  <c r="M74" i="2"/>
  <c r="O73" i="2"/>
  <c r="N73" i="2"/>
  <c r="M73" i="2"/>
  <c r="O72" i="2"/>
  <c r="E29" i="2" s="1"/>
  <c r="N72" i="2"/>
  <c r="M72" i="2"/>
  <c r="O71" i="2"/>
  <c r="E30" i="2" s="1"/>
  <c r="N71" i="2"/>
  <c r="M71" i="2"/>
  <c r="O70" i="2"/>
  <c r="E27" i="2" s="1"/>
  <c r="N70" i="2"/>
  <c r="M70" i="2"/>
  <c r="E28" i="2"/>
  <c r="E24" i="2"/>
  <c r="J17" i="2"/>
  <c r="I17" i="2"/>
  <c r="H17" i="2"/>
  <c r="J16" i="2"/>
  <c r="I16" i="2"/>
  <c r="H16" i="2"/>
  <c r="J15" i="2"/>
  <c r="I15" i="2"/>
  <c r="H15" i="2"/>
  <c r="E15" i="2"/>
  <c r="D15" i="2"/>
  <c r="C15" i="2"/>
  <c r="B15" i="2"/>
  <c r="J14" i="2"/>
  <c r="I14" i="2"/>
  <c r="H14" i="2"/>
  <c r="D14" i="2"/>
  <c r="E14" i="2" s="1"/>
  <c r="C14" i="2"/>
  <c r="B14" i="2"/>
  <c r="I5" i="2"/>
  <c r="G5" i="2"/>
  <c r="E5" i="2"/>
  <c r="C5" i="2"/>
  <c r="A5" i="2"/>
  <c r="B27" i="2" l="1"/>
  <c r="B29" i="2"/>
  <c r="B30" i="2"/>
  <c r="E21" i="2"/>
  <c r="B24" i="2"/>
  <c r="E25" i="2"/>
  <c r="B28" i="2"/>
  <c r="E22" i="2"/>
  <c r="E26" i="2"/>
  <c r="E23" i="2"/>
  <c r="D28" i="2" l="1"/>
  <c r="F28" i="2" s="1"/>
  <c r="C28" i="2"/>
  <c r="B23" i="2"/>
  <c r="D24" i="2"/>
  <c r="F24" i="2" s="1"/>
  <c r="C24" i="2"/>
  <c r="D27" i="2"/>
  <c r="F27" i="2" s="1"/>
  <c r="C27" i="2"/>
  <c r="C29" i="2"/>
  <c r="D29" i="2"/>
  <c r="F29" i="2" s="1"/>
  <c r="B25" i="2"/>
  <c r="B26" i="2"/>
  <c r="D30" i="2"/>
  <c r="F30" i="2" s="1"/>
  <c r="C30" i="2"/>
  <c r="B22" i="2"/>
  <c r="B21" i="2"/>
  <c r="C25" i="2" l="1"/>
  <c r="D25" i="2"/>
  <c r="F25" i="2" s="1"/>
  <c r="D23" i="2"/>
  <c r="F23" i="2" s="1"/>
  <c r="C23" i="2"/>
  <c r="D26" i="2"/>
  <c r="F26" i="2" s="1"/>
  <c r="C26" i="2"/>
  <c r="C21" i="2"/>
  <c r="D21" i="2"/>
  <c r="F21" i="2" s="1"/>
  <c r="D22" i="2"/>
  <c r="F22" i="2" s="1"/>
  <c r="C22" i="2"/>
</calcChain>
</file>

<file path=xl/sharedStrings.xml><?xml version="1.0" encoding="utf-8"?>
<sst xmlns="http://schemas.openxmlformats.org/spreadsheetml/2006/main" count="659" uniqueCount="71">
  <si>
    <t>Skill Program Analytics Workbook</t>
  </si>
  <si>
    <t>Summary dashboard and source data covering every state/UT, version, and scheme record</t>
  </si>
  <si>
    <t>CONTENTS</t>
  </si>
  <si>
    <t>State</t>
  </si>
  <si>
    <t>Version</t>
  </si>
  <si>
    <t>Scheme</t>
  </si>
  <si>
    <t>Enrolled</t>
  </si>
  <si>
    <t>Ongoing</t>
  </si>
  <si>
    <t>Trained</t>
  </si>
  <si>
    <t>Assessed</t>
  </si>
  <si>
    <t>Sheet</t>
  </si>
  <si>
    <t>Certified</t>
  </si>
  <si>
    <t>Purpose</t>
  </si>
  <si>
    <t>Placed</t>
  </si>
  <si>
    <t>Andaman and Nicobar Islands</t>
  </si>
  <si>
    <t>Summary</t>
  </si>
  <si>
    <t>KPI dashboard, scheme/version comparisons, top-state ranking, and charts</t>
  </si>
  <si>
    <t>RPL</t>
  </si>
  <si>
    <t>Program Data</t>
  </si>
  <si>
    <t>Complete source table with all 288 records</t>
  </si>
  <si>
    <t>STT</t>
  </si>
  <si>
    <t>Andhra Pradesh</t>
  </si>
  <si>
    <t>Arunachal Pradesh</t>
  </si>
  <si>
    <t>Skill Program Performance Summary</t>
  </si>
  <si>
    <t>All 288 records • 36 states/UTs • Versions 1–2–3–4 • Schemes RPL &amp; STT</t>
  </si>
  <si>
    <t>ENROLLED</t>
  </si>
  <si>
    <t>TRAINED</t>
  </si>
  <si>
    <t>CERTIFIED</t>
  </si>
  <si>
    <t>PLACED</t>
  </si>
  <si>
    <t>PLACEMENT RATE</t>
  </si>
  <si>
    <t>Assam</t>
  </si>
  <si>
    <t>STORY IN BRIEF</t>
  </si>
  <si>
    <t>Across 288 records, the program enrolled 20,61,116 participants and placed 7,20,005. Overall, 76.4% of enrolled participants were certified, while 45.7% of certified participants were placed. The dashboard below compares schemes, versions, and the leading states by placements. 2 source row(s) have Ongoing or Trained above Enrolled and should be reviewed before formal reporting.</t>
  </si>
  <si>
    <t>PERFORMANCE BY SCHEME</t>
  </si>
  <si>
    <t>PERFORMANCE BY VERSION</t>
  </si>
  <si>
    <t>Placed / Certified</t>
  </si>
  <si>
    <t>Bihar</t>
  </si>
  <si>
    <t>TOP 10 STATES / UTs BY PLACEMENTS</t>
  </si>
  <si>
    <t>Rank</t>
  </si>
  <si>
    <t>State / UT</t>
  </si>
  <si>
    <t>Chandigarh</t>
  </si>
  <si>
    <t>Chhattisgarh</t>
  </si>
  <si>
    <t>Dadra and Nagar Haveli and Daman and Diu</t>
  </si>
  <si>
    <t>Delhi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</si>
  <si>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</si>
  <si>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</si>
  <si>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</si>
  <si>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</si>
  <si>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</si>
  <si>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</si>
  <si>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</si>
  <si>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</si>
  <si>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</si>
  <si>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</si>
  <si>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</si>
  <si>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</si>
  <si>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</si>
  <si>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</si>
  <si>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</si>
  <si>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</si>
  <si>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</si>
  <si>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Puducherry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</si>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</sst>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14">
    <font>
      <sz val="11"/>
      <color theme="1"/>
      <name val="Aptos Narrow"/>
      <scheme val="minor"/>
    </font>
    <font>
      <b/>
      <sz val="20"/>
      <color rgb="FFFFFFFF"/>
      <name val="Montserrat"/>
    </font>
    <font>
      <sz val="11"/>
      <name val="Aptos Narrow"/>
    </font>
    <font>
      <sz val="11"/>
      <color theme="1"/>
      <name val="Roboto"/>
    </font>
    <font>
      <i/>
      <sz val="11"/>
      <color rgb="FFFFFFFF"/>
      <name val="Montserrat"/>
    </font>
    <font>
      <b/>
      <sz val="11"/>
      <color rgb="FFFFFFFF"/>
      <name val="Montserrat"/>
    </font>
    <font>
      <sz val="10"/>
      <color theme="1"/>
      <name val="Roboto"/>
    </font>
    <font>
      <b/>
      <sz val="11"/>
      <color rgb="FF2F75B5"/>
      <name val="Roboto"/>
    </font>
    <font>
      <sz val="11"/>
      <color theme="1"/>
      <name val="Roboto"/>
    </font>
    <font>
      <b/>
      <sz val="18"/>
      <color rgb="FFFFFFFF"/>
      <name val="Montserrat"/>
    </font>
    <font>
      <i/>
      <sz val="10"/>
      <color rgb="FFFFFFFF"/>
      <name val="Montserrat"/>
    </font>
    <font>
      <b/>
      <sz val="20"/>
      <color rgb="FF17365D"/>
      <name val="Roboto"/>
    </font>
    <font>
      <sz val="11"/>
      <color rgb="FF1F2937"/>
      <name val="Roboto"/>
    </font>
    <font>
      <b/>
      <sz val="11"/>
      <color rgb="FF17365D"/>
      <name val="Roboto"/>
    </font>
  </fonts>
  <fills count="9">
    <fill>
      <patternFill patternType="none"/>
    </fill>
    <fill>
      <patternFill patternType="gray125"/>
    </fill>
    <fill>
      <patternFill patternType="solid">
        <fgColor rgb="FF956039"/>
        <bgColor rgb="FF956039"/>
      </patternFill>
    </fill>
    <fill>
      <patternFill patternType="solid">
        <fgColor rgb="FFF16B2B"/>
        <bgColor rgb="FFF16B2B"/>
      </patternFill>
    </fill>
    <fill>
      <patternFill patternType="solid">
        <fgColor rgb="FFC1E4F5"/>
        <bgColor rgb="FFC1E4F5"/>
      </patternFill>
    </fill>
    <fill>
      <patternFill patternType="solid">
        <fgColor rgb="FFEEF5FA"/>
        <bgColor rgb="FFEEF5FA"/>
      </patternFill>
    </fill>
    <fill>
      <patternFill patternType="solid">
        <fgColor rgb="FFF7FAFC"/>
        <bgColor rgb="FFF7FAFC"/>
      </patternFill>
    </fill>
    <fill>
      <patternFill patternType="solid">
        <fgColor rgb="FFF16A2A"/>
        <bgColor rgb="FFF16A2A"/>
      </patternFill>
    </fill>
    <fill>
      <patternFill patternType="solid">
        <fgColor rgb="FFD9EAF7"/>
        <bgColor rgb="FFD9EAF7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45B0E1"/>
      </bottom>
      <diagonal/>
    </border>
    <border>
      <left/>
      <right/>
      <top/>
      <bottom/>
      <diagonal/>
    </border>
    <border>
      <left/>
      <right/>
      <top style="thin">
        <color rgb="FF45B0E1"/>
      </top>
      <bottom style="thin">
        <color rgb="FF45B0E1"/>
      </bottom>
      <diagonal/>
    </border>
    <border>
      <left/>
      <right/>
      <top style="thin">
        <color rgb="FF45B0E1"/>
      </top>
      <bottom style="thin">
        <color rgb="FF45B0E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45B0E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/>
    <xf numFmtId="0" fontId="6" fillId="4" borderId="6" xfId="0" applyFont="1" applyFill="1" applyBorder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wrapText="1"/>
    </xf>
    <xf numFmtId="1" fontId="6" fillId="4" borderId="6" xfId="0" applyNumberFormat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3" fontId="6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horizontal="left" vertical="center"/>
    </xf>
    <xf numFmtId="1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right" vertical="center"/>
    </xf>
    <xf numFmtId="0" fontId="13" fillId="8" borderId="5" xfId="0" applyFont="1" applyFill="1" applyBorder="1" applyAlignment="1">
      <alignment horizontal="center"/>
    </xf>
    <xf numFmtId="0" fontId="8" fillId="0" borderId="0" xfId="0" applyFont="1"/>
    <xf numFmtId="3" fontId="8" fillId="0" borderId="0" xfId="0" applyNumberFormat="1" applyFont="1" applyAlignment="1">
      <alignment horizontal="right"/>
    </xf>
    <xf numFmtId="164" fontId="8" fillId="0" borderId="0" xfId="0" applyNumberFormat="1" applyFont="1"/>
    <xf numFmtId="0" fontId="8" fillId="0" borderId="16" xfId="0" applyFont="1" applyBorder="1"/>
    <xf numFmtId="3" fontId="8" fillId="0" borderId="16" xfId="0" applyNumberFormat="1" applyFont="1" applyBorder="1" applyAlignment="1">
      <alignment horizontal="right"/>
    </xf>
    <xf numFmtId="164" fontId="8" fillId="0" borderId="16" xfId="0" applyNumberFormat="1" applyFont="1" applyBorder="1"/>
    <xf numFmtId="164" fontId="8" fillId="0" borderId="0" xfId="0" applyNumberFormat="1" applyFont="1" applyAlignment="1">
      <alignment horizontal="right"/>
    </xf>
    <xf numFmtId="164" fontId="8" fillId="0" borderId="16" xfId="0" applyNumberFormat="1" applyFont="1" applyBorder="1" applyAlignment="1">
      <alignment horizontal="right"/>
    </xf>
    <xf numFmtId="0" fontId="6" fillId="0" borderId="17" xfId="0" applyFont="1" applyBorder="1" applyAlignment="1">
      <alignment horizontal="left" vertical="center"/>
    </xf>
    <xf numFmtId="1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3" fontId="6" fillId="0" borderId="17" xfId="0" applyNumberFormat="1" applyFont="1" applyBorder="1" applyAlignment="1">
      <alignment horizontal="right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4" fillId="2" borderId="0" xfId="0" applyFont="1" applyFill="1"/>
    <xf numFmtId="0" fontId="0" fillId="0" borderId="0" xfId="0"/>
    <xf numFmtId="0" fontId="5" fillId="3" borderId="1" xfId="0" applyFont="1" applyFill="1" applyBorder="1"/>
    <xf numFmtId="0" fontId="9" fillId="2" borderId="1" xfId="0" applyFont="1" applyFill="1" applyBorder="1"/>
    <xf numFmtId="0" fontId="10" fillId="2" borderId="0" xfId="0" applyFont="1" applyFill="1"/>
    <xf numFmtId="0" fontId="5" fillId="3" borderId="1" xfId="0" applyFont="1" applyFill="1" applyBorder="1" applyAlignment="1">
      <alignment horizontal="center"/>
    </xf>
    <xf numFmtId="0" fontId="5" fillId="7" borderId="1" xfId="0" applyFont="1" applyFill="1" applyBorder="1"/>
    <xf numFmtId="3" fontId="11" fillId="5" borderId="1" xfId="0" applyNumberFormat="1" applyFont="1" applyFill="1" applyBorder="1" applyAlignment="1">
      <alignment horizontal="center"/>
    </xf>
    <xf numFmtId="164" fontId="11" fillId="5" borderId="1" xfId="0" applyNumberFormat="1" applyFont="1" applyFill="1" applyBorder="1" applyAlignment="1">
      <alignment horizontal="center"/>
    </xf>
    <xf numFmtId="0" fontId="12" fillId="6" borderId="8" xfId="0" applyFont="1" applyFill="1" applyBorder="1" applyAlignment="1">
      <alignment vertical="top" wrapText="1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</cellXfs>
  <cellStyles count="1">
    <cellStyle name="Normal" xfId="0" builtinId="0"/>
  </cellStyles>
  <dxfs count="4"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rgb="FFD4D4D4"/>
        </vertical>
        <horizontal style="thin">
          <color rgb="FFD4D4D4"/>
        </horizontal>
      </border>
    </dxf>
    <dxf>
      <fill>
        <patternFill patternType="solid">
          <fgColor theme="0"/>
          <bgColor theme="0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Program Data-style" pivot="0" count="4" xr9:uid="{00000000-0011-0000-FFFF-FFFF00000000}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300" b="0" i="0">
                <a:solidFill>
                  <a:srgbClr val="757575"/>
                </a:solidFill>
                <a:latin typeface="+mn-lt"/>
              </a:defRPr>
            </a:pPr>
            <a:r>
              <a:rPr lang="en-IN" sz="1300" b="0" i="0">
                <a:solidFill>
                  <a:srgbClr val="757575"/>
                </a:solidFill>
                <a:latin typeface="+mn-lt"/>
              </a:rPr>
              <a:t>Top 10 States / UTs by Placements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v>Placed</c:v>
          </c:tx>
          <c:spPr>
            <a:solidFill>
              <a:srgbClr val="156082"/>
            </a:solidFill>
            <a:ln cmpd="sng">
              <a:noFill/>
            </a:ln>
          </c:spPr>
          <c:invertIfNegative val="1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Summary!$B$21:$B$30</c:f>
              <c:strCache>
                <c:ptCount val="10"/>
                <c:pt idx="0">
                  <c:v>Uttar Pradesh</c:v>
                </c:pt>
                <c:pt idx="1">
                  <c:v>Bihar</c:v>
                </c:pt>
                <c:pt idx="2">
                  <c:v>Maharashtra</c:v>
                </c:pt>
                <c:pt idx="3">
                  <c:v>West Bengal</c:v>
                </c:pt>
                <c:pt idx="4">
                  <c:v>Gujarat</c:v>
                </c:pt>
                <c:pt idx="5">
                  <c:v>Rajasthan</c:v>
                </c:pt>
                <c:pt idx="6">
                  <c:v>Tamil Nadu</c:v>
                </c:pt>
                <c:pt idx="7">
                  <c:v>Karnataka</c:v>
                </c:pt>
                <c:pt idx="8">
                  <c:v>Madhya Pradesh</c:v>
                </c:pt>
                <c:pt idx="9">
                  <c:v>Telangana</c:v>
                </c:pt>
              </c:strCache>
            </c:strRef>
          </c:cat>
          <c:val>
            <c:numRef>
              <c:f>Summary!$E$21:$E$30</c:f>
              <c:numCache>
                <c:formatCode>#,##0</c:formatCode>
                <c:ptCount val="10"/>
                <c:pt idx="0">
                  <c:v>73414</c:v>
                </c:pt>
                <c:pt idx="1">
                  <c:v>57369</c:v>
                </c:pt>
                <c:pt idx="2">
                  <c:v>55917</c:v>
                </c:pt>
                <c:pt idx="3">
                  <c:v>52895</c:v>
                </c:pt>
                <c:pt idx="4">
                  <c:v>43965</c:v>
                </c:pt>
                <c:pt idx="5">
                  <c:v>41787</c:v>
                </c:pt>
                <c:pt idx="6">
                  <c:v>41763</c:v>
                </c:pt>
                <c:pt idx="7">
                  <c:v>36822</c:v>
                </c:pt>
                <c:pt idx="8">
                  <c:v>33550</c:v>
                </c:pt>
                <c:pt idx="9">
                  <c:v>29775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D9F4-4EB1-B9AB-AD4DB3373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010966"/>
        <c:axId val="1358537753"/>
      </c:barChart>
      <c:catAx>
        <c:axId val="46701096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N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358537753"/>
        <c:crosses val="autoZero"/>
        <c:auto val="1"/>
        <c:lblAlgn val="ctr"/>
        <c:lblOffset val="100"/>
        <c:noMultiLvlLbl val="1"/>
      </c:catAx>
      <c:valAx>
        <c:axId val="135853775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IN" sz="1000" b="0" i="0">
                    <a:solidFill>
                      <a:srgbClr val="000000"/>
                    </a:solidFill>
                    <a:latin typeface="+mn-lt"/>
                  </a:rPr>
                  <a:t>Placed participants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467010966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300" b="0" i="0">
                <a:solidFill>
                  <a:srgbClr val="757575"/>
                </a:solidFill>
                <a:latin typeface="+mn-lt"/>
              </a:defRPr>
            </a:pPr>
            <a:r>
              <a:rPr lang="en-IN" sz="1300" b="0" i="0">
                <a:solidFill>
                  <a:srgbClr val="757575"/>
                </a:solidFill>
                <a:latin typeface="+mn-lt"/>
              </a:rPr>
              <a:t>Scheme Performance: Enrolled to Placed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Enrolled</c:v>
          </c:tx>
          <c:spPr>
            <a:solidFill>
              <a:srgbClr val="156082"/>
            </a:solidFill>
            <a:ln cmpd="sng">
              <a:noFill/>
            </a:ln>
          </c:spPr>
          <c:invertIfNegative val="1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Summary!$A$14:$A$15</c:f>
              <c:strCache>
                <c:ptCount val="2"/>
                <c:pt idx="0">
                  <c:v>RPL</c:v>
                </c:pt>
                <c:pt idx="1">
                  <c:v>STT</c:v>
                </c:pt>
              </c:strCache>
            </c:strRef>
          </c:cat>
          <c:val>
            <c:numRef>
              <c:f>Summary!$B$14:$B$15</c:f>
              <c:numCache>
                <c:formatCode>#,##0</c:formatCode>
                <c:ptCount val="2"/>
                <c:pt idx="0">
                  <c:v>865215</c:v>
                </c:pt>
                <c:pt idx="1">
                  <c:v>1195901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CE0F-472D-AFDA-0A781F4738C5}"/>
            </c:ext>
          </c:extLst>
        </c:ser>
        <c:ser>
          <c:idx val="1"/>
          <c:order val="1"/>
          <c:tx>
            <c:v>Certified</c:v>
          </c:tx>
          <c:spPr>
            <a:solidFill>
              <a:srgbClr val="E97132"/>
            </a:solidFill>
            <a:ln cmpd="sng">
              <a:noFill/>
            </a:ln>
          </c:spPr>
          <c:invertIfNegative val="1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Summary!$A$14:$A$15</c:f>
              <c:strCache>
                <c:ptCount val="2"/>
                <c:pt idx="0">
                  <c:v>RPL</c:v>
                </c:pt>
                <c:pt idx="1">
                  <c:v>STT</c:v>
                </c:pt>
              </c:strCache>
            </c:strRef>
          </c:cat>
          <c:val>
            <c:numRef>
              <c:f>Summary!$C$14:$C$15</c:f>
              <c:numCache>
                <c:formatCode>#,##0</c:formatCode>
                <c:ptCount val="2"/>
                <c:pt idx="0">
                  <c:v>658518</c:v>
                </c:pt>
                <c:pt idx="1">
                  <c:v>916360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CE0F-472D-AFDA-0A781F4738C5}"/>
            </c:ext>
          </c:extLst>
        </c:ser>
        <c:ser>
          <c:idx val="2"/>
          <c:order val="2"/>
          <c:tx>
            <c:v>Placed</c:v>
          </c:tx>
          <c:spPr>
            <a:solidFill>
              <a:srgbClr val="196B24"/>
            </a:solidFill>
            <a:ln cmpd="sng">
              <a:noFill/>
            </a:ln>
          </c:spPr>
          <c:invertIfNegative val="1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Summary!$A$14:$A$15</c:f>
              <c:strCache>
                <c:ptCount val="2"/>
                <c:pt idx="0">
                  <c:v>RPL</c:v>
                </c:pt>
                <c:pt idx="1">
                  <c:v>STT</c:v>
                </c:pt>
              </c:strCache>
            </c:strRef>
          </c:cat>
          <c:val>
            <c:numRef>
              <c:f>Summary!$D$14:$D$15</c:f>
              <c:numCache>
                <c:formatCode>#,##0</c:formatCode>
                <c:ptCount val="2"/>
                <c:pt idx="0">
                  <c:v>302650</c:v>
                </c:pt>
                <c:pt idx="1">
                  <c:v>417355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CE0F-472D-AFDA-0A781F473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7682261"/>
        <c:axId val="1784732000"/>
      </c:barChart>
      <c:catAx>
        <c:axId val="64768226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N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784732000"/>
        <c:crosses val="autoZero"/>
        <c:auto val="1"/>
        <c:lblAlgn val="ctr"/>
        <c:lblOffset val="100"/>
        <c:noMultiLvlLbl val="1"/>
      </c:catAx>
      <c:valAx>
        <c:axId val="178473200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IN" sz="1000" b="0" i="0">
                    <a:solidFill>
                      <a:srgbClr val="000000"/>
                    </a:solidFill>
                    <a:latin typeface="+mn-lt"/>
                  </a:rPr>
                  <a:t>Participants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647682261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300" b="0" i="0">
                <a:solidFill>
                  <a:srgbClr val="757575"/>
                </a:solidFill>
                <a:latin typeface="+mn-lt"/>
              </a:defRPr>
            </a:pPr>
            <a:r>
              <a:rPr lang="en-IN" sz="1300" b="0" i="0">
                <a:solidFill>
                  <a:srgbClr val="757575"/>
                </a:solidFill>
                <a:latin typeface="+mn-lt"/>
              </a:rPr>
              <a:t>Performance by Version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Enrolled</c:v>
          </c:tx>
          <c:spPr>
            <a:ln w="28575" cmpd="sng">
              <a:solidFill>
                <a:schemeClr val="accent1"/>
              </a:solidFill>
            </a:ln>
          </c:spPr>
          <c:marker>
            <c:symbol val="circle"/>
            <c:size val="5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cat>
            <c:numRef>
              <c:f>Summary!$G$14:$G$17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Summary!$H$14:$H$17</c:f>
              <c:numCache>
                <c:formatCode>#,##0</c:formatCode>
                <c:ptCount val="4"/>
                <c:pt idx="0">
                  <c:v>375566</c:v>
                </c:pt>
                <c:pt idx="1">
                  <c:v>615908</c:v>
                </c:pt>
                <c:pt idx="2">
                  <c:v>510748</c:v>
                </c:pt>
                <c:pt idx="3">
                  <c:v>558894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9F-44DB-A14F-AF1D704BCBB1}"/>
            </c:ext>
          </c:extLst>
        </c:ser>
        <c:ser>
          <c:idx val="1"/>
          <c:order val="1"/>
          <c:tx>
            <c:v>Certified</c:v>
          </c:tx>
          <c:spPr>
            <a:ln w="28575" cmpd="sng">
              <a:solidFill>
                <a:schemeClr val="accent2"/>
              </a:solidFill>
            </a:ln>
          </c:spPr>
          <c:marker>
            <c:symbol val="circle"/>
            <c:size val="5"/>
            <c:spPr>
              <a:solidFill>
                <a:schemeClr val="accent2"/>
              </a:solidFill>
              <a:ln cmpd="sng">
                <a:solidFill>
                  <a:schemeClr val="accent2"/>
                </a:solidFill>
              </a:ln>
            </c:spPr>
          </c:marker>
          <c:cat>
            <c:numRef>
              <c:f>Summary!$G$14:$G$17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Summary!$I$14:$I$17</c:f>
              <c:numCache>
                <c:formatCode>#,##0</c:formatCode>
                <c:ptCount val="4"/>
                <c:pt idx="0">
                  <c:v>287028</c:v>
                </c:pt>
                <c:pt idx="1">
                  <c:v>468085</c:v>
                </c:pt>
                <c:pt idx="2">
                  <c:v>390794</c:v>
                </c:pt>
                <c:pt idx="3">
                  <c:v>428971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9F-44DB-A14F-AF1D704BCBB1}"/>
            </c:ext>
          </c:extLst>
        </c:ser>
        <c:ser>
          <c:idx val="2"/>
          <c:order val="2"/>
          <c:tx>
            <c:v>Placed</c:v>
          </c:tx>
          <c:spPr>
            <a:ln w="28575" cmpd="sng">
              <a:solidFill>
                <a:schemeClr val="accent3"/>
              </a:solidFill>
            </a:ln>
          </c:spPr>
          <c:marker>
            <c:symbol val="circle"/>
            <c:size val="5"/>
            <c:spPr>
              <a:solidFill>
                <a:schemeClr val="accent3"/>
              </a:solidFill>
              <a:ln cmpd="sng">
                <a:solidFill>
                  <a:schemeClr val="accent3"/>
                </a:solidFill>
              </a:ln>
            </c:spPr>
          </c:marker>
          <c:cat>
            <c:numRef>
              <c:f>Summary!$G$14:$G$17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Summary!$J$14:$J$17</c:f>
              <c:numCache>
                <c:formatCode>#,##0</c:formatCode>
                <c:ptCount val="4"/>
                <c:pt idx="0">
                  <c:v>133592</c:v>
                </c:pt>
                <c:pt idx="1">
                  <c:v>213027</c:v>
                </c:pt>
                <c:pt idx="2">
                  <c:v>177931</c:v>
                </c:pt>
                <c:pt idx="3">
                  <c:v>195455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9F-44DB-A14F-AF1D704BC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2905443"/>
        <c:axId val="2023234742"/>
      </c:lineChart>
      <c:catAx>
        <c:axId val="19629054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IN" sz="1000" b="0" i="0">
                    <a:solidFill>
                      <a:srgbClr val="000000"/>
                    </a:solidFill>
                    <a:latin typeface="+mn-lt"/>
                  </a:rPr>
                  <a:t>Version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023234742"/>
        <c:crosses val="autoZero"/>
        <c:auto val="1"/>
        <c:lblAlgn val="ctr"/>
        <c:lblOffset val="100"/>
        <c:noMultiLvlLbl val="1"/>
      </c:catAx>
      <c:valAx>
        <c:axId val="202323474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IN" sz="1000" b="0" i="0">
                    <a:solidFill>
                      <a:srgbClr val="000000"/>
                    </a:solidFill>
                    <a:latin typeface="+mn-lt"/>
                  </a:rPr>
                  <a:t>Participants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962905443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514350</xdr:colOff>
      <xdr:row>19</xdr:row>
      <xdr:rowOff>0</xdr:rowOff>
    </xdr:from>
    <xdr:ext cx="4229100" cy="34956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0</xdr:colOff>
      <xdr:row>32</xdr:row>
      <xdr:rowOff>0</xdr:rowOff>
    </xdr:from>
    <xdr:ext cx="5419725" cy="360045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7</xdr:col>
      <xdr:colOff>0</xdr:colOff>
      <xdr:row>38</xdr:row>
      <xdr:rowOff>57150</xdr:rowOff>
    </xdr:from>
    <xdr:ext cx="4152900" cy="360045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ogramData" displayName="ProgramData" ref="A1:I289">
  <tableColumns count="9">
    <tableColumn id="1" xr3:uid="{00000000-0010-0000-0000-000001000000}" name="State"/>
    <tableColumn id="2" xr3:uid="{00000000-0010-0000-0000-000002000000}" name="Version"/>
    <tableColumn id="3" xr3:uid="{00000000-0010-0000-0000-000003000000}" name="Scheme"/>
    <tableColumn id="4" xr3:uid="{00000000-0010-0000-0000-000004000000}" name="Enrolled"/>
    <tableColumn id="5" xr3:uid="{00000000-0010-0000-0000-000005000000}" name="Ongoing"/>
    <tableColumn id="6" xr3:uid="{00000000-0010-0000-0000-000006000000}" name="Trained"/>
    <tableColumn id="7" xr3:uid="{00000000-0010-0000-0000-000007000000}" name="Assessed"/>
    <tableColumn id="8" xr3:uid="{00000000-0010-0000-0000-000008000000}" name="Certified"/>
    <tableColumn id="9" xr3:uid="{00000000-0010-0000-0000-000009000000}" name="Placed"/>
  </tableColumns>
  <tableStyleInfo name="Program Data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defaultColWidth="12.5703125" defaultRowHeight="15" customHeight="1"/>
  <cols>
    <col min="1" max="1" width="38.140625" customWidth="1"/>
    <col min="2" max="2" width="66.7109375" customWidth="1"/>
    <col min="3" max="8" width="6.7109375" customWidth="1"/>
    <col min="9" max="26" width="8.5703125" customWidth="1"/>
  </cols>
  <sheetData>
    <row r="1" spans="1:26" ht="48" customHeight="1">
      <c r="A1" s="27" t="s">
        <v>0</v>
      </c>
      <c r="B1" s="28"/>
      <c r="C1" s="28"/>
      <c r="D1" s="28"/>
      <c r="E1" s="28"/>
      <c r="F1" s="28"/>
      <c r="G1" s="28"/>
      <c r="H1" s="2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30" t="s">
        <v>1</v>
      </c>
      <c r="B2" s="31"/>
      <c r="C2" s="31"/>
      <c r="D2" s="31"/>
      <c r="E2" s="31"/>
      <c r="F2" s="31"/>
      <c r="G2" s="31"/>
      <c r="H2" s="3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32" t="s">
        <v>2</v>
      </c>
      <c r="B4" s="28"/>
      <c r="C4" s="28"/>
      <c r="D4" s="28"/>
      <c r="E4" s="28"/>
      <c r="F4" s="28"/>
      <c r="G4" s="28"/>
      <c r="H4" s="2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3" t="s">
        <v>10</v>
      </c>
      <c r="B6" s="3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>
      <c r="A7" s="5" t="s">
        <v>15</v>
      </c>
      <c r="B7" s="6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 t="s">
        <v>18</v>
      </c>
      <c r="B8" s="6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A1:H1"/>
    <mergeCell ref="A2:H2"/>
    <mergeCell ref="A4:H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selection activeCell="E15" sqref="E15"/>
    </sheetView>
  </sheetViews>
  <sheetFormatPr defaultColWidth="12.5703125" defaultRowHeight="15" customHeight="1"/>
  <cols>
    <col min="1" max="1" width="8.28515625" customWidth="1"/>
    <col min="2" max="2" width="30.42578125" customWidth="1"/>
    <col min="3" max="4" width="9.140625" customWidth="1"/>
    <col min="5" max="6" width="16.85546875" customWidth="1"/>
    <col min="7" max="7" width="7.85546875" customWidth="1"/>
    <col min="8" max="10" width="19" customWidth="1"/>
    <col min="11" max="11" width="8.5703125" customWidth="1"/>
    <col min="12" max="12" width="41" customWidth="1"/>
    <col min="13" max="14" width="7" customWidth="1"/>
    <col min="15" max="15" width="6" customWidth="1"/>
    <col min="16" max="26" width="8.5703125" customWidth="1"/>
  </cols>
  <sheetData>
    <row r="1" spans="1:26" ht="30" customHeight="1">
      <c r="A1" s="33" t="s">
        <v>23</v>
      </c>
      <c r="B1" s="28"/>
      <c r="C1" s="28"/>
      <c r="D1" s="28"/>
      <c r="E1" s="28"/>
      <c r="F1" s="28"/>
      <c r="G1" s="28"/>
      <c r="H1" s="28"/>
      <c r="I1" s="28"/>
      <c r="J1" s="2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34" t="s">
        <v>24</v>
      </c>
      <c r="B2" s="31"/>
      <c r="C2" s="31"/>
      <c r="D2" s="31"/>
      <c r="E2" s="31"/>
      <c r="F2" s="31"/>
      <c r="G2" s="31"/>
      <c r="H2" s="31"/>
      <c r="I2" s="31"/>
      <c r="J2" s="3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35" t="s">
        <v>25</v>
      </c>
      <c r="B4" s="29"/>
      <c r="C4" s="35" t="s">
        <v>26</v>
      </c>
      <c r="D4" s="29"/>
      <c r="E4" s="35" t="s">
        <v>27</v>
      </c>
      <c r="F4" s="29"/>
      <c r="G4" s="35" t="s">
        <v>28</v>
      </c>
      <c r="H4" s="29"/>
      <c r="I4" s="35" t="s">
        <v>29</v>
      </c>
      <c r="J4" s="29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8" customHeight="1">
      <c r="A5" s="37">
        <f>SUM('Program Data'!D2:D289)</f>
        <v>2061116</v>
      </c>
      <c r="B5" s="29"/>
      <c r="C5" s="37">
        <f>SUM('Program Data'!F2:F289)</f>
        <v>1842785</v>
      </c>
      <c r="D5" s="29"/>
      <c r="E5" s="37">
        <f>SUM('Program Data'!H2:H289)</f>
        <v>1574878</v>
      </c>
      <c r="F5" s="29"/>
      <c r="G5" s="37">
        <f>SUM('Program Data'!I2:I289)</f>
        <v>720005</v>
      </c>
      <c r="H5" s="29"/>
      <c r="I5" s="38">
        <f>SUM('Program Data'!I2:I289)/SUM('Program Data'!H2:H289)</f>
        <v>0.45718144516591125</v>
      </c>
      <c r="J5" s="2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32" t="s">
        <v>31</v>
      </c>
      <c r="B7" s="28"/>
      <c r="C7" s="28"/>
      <c r="D7" s="28"/>
      <c r="E7" s="28"/>
      <c r="F7" s="28"/>
      <c r="G7" s="28"/>
      <c r="H7" s="28"/>
      <c r="I7" s="28"/>
      <c r="J7" s="2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>
      <c r="A8" s="39" t="s">
        <v>32</v>
      </c>
      <c r="B8" s="40"/>
      <c r="C8" s="40"/>
      <c r="D8" s="40"/>
      <c r="E8" s="40"/>
      <c r="F8" s="40"/>
      <c r="G8" s="40"/>
      <c r="H8" s="40"/>
      <c r="I8" s="40"/>
      <c r="J8" s="4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>
      <c r="A9" s="42"/>
      <c r="B9" s="31"/>
      <c r="C9" s="31"/>
      <c r="D9" s="31"/>
      <c r="E9" s="31"/>
      <c r="F9" s="31"/>
      <c r="G9" s="31"/>
      <c r="H9" s="31"/>
      <c r="I9" s="31"/>
      <c r="J9" s="4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>
      <c r="A10" s="44"/>
      <c r="B10" s="45"/>
      <c r="C10" s="45"/>
      <c r="D10" s="45"/>
      <c r="E10" s="45"/>
      <c r="F10" s="45"/>
      <c r="G10" s="45"/>
      <c r="H10" s="45"/>
      <c r="I10" s="45"/>
      <c r="J10" s="4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36" t="s">
        <v>33</v>
      </c>
      <c r="B12" s="28"/>
      <c r="C12" s="28"/>
      <c r="D12" s="28"/>
      <c r="E12" s="29"/>
      <c r="F12" s="1"/>
      <c r="G12" s="36" t="s">
        <v>34</v>
      </c>
      <c r="H12" s="28"/>
      <c r="I12" s="28"/>
      <c r="J12" s="2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4" t="s">
        <v>5</v>
      </c>
      <c r="B13" s="14" t="s">
        <v>6</v>
      </c>
      <c r="C13" s="14" t="s">
        <v>11</v>
      </c>
      <c r="D13" s="14" t="s">
        <v>13</v>
      </c>
      <c r="E13" s="14" t="s">
        <v>35</v>
      </c>
      <c r="F13" s="1"/>
      <c r="G13" s="14" t="s">
        <v>4</v>
      </c>
      <c r="H13" s="14" t="s">
        <v>6</v>
      </c>
      <c r="I13" s="14" t="s">
        <v>11</v>
      </c>
      <c r="J13" s="14" t="s">
        <v>13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5" t="s">
        <v>17</v>
      </c>
      <c r="B14" s="16">
        <f>SUMIF('Program Data'!$C$2:$C$289,A14,'Program Data'!$D$2:$D$289)</f>
        <v>865215</v>
      </c>
      <c r="C14" s="16">
        <f>SUMIF('Program Data'!$C$2:$C$289,A14,'Program Data'!$H$2:$H$289)</f>
        <v>658518</v>
      </c>
      <c r="D14" s="16">
        <f>SUMIF('Program Data'!$C$2:$C$289,A14,'Program Data'!$I$2:$I$289)</f>
        <v>302650</v>
      </c>
      <c r="E14" s="17">
        <f t="shared" ref="E14:E15" si="0">D14/C14</f>
        <v>0.45959260035412852</v>
      </c>
      <c r="F14" s="1"/>
      <c r="G14" s="15">
        <v>1</v>
      </c>
      <c r="H14" s="16">
        <f>SUMIF('Program Data'!$B$2:$B$289,G14,'Program Data'!$D$2:$D$289)</f>
        <v>375566</v>
      </c>
      <c r="I14" s="16">
        <f>SUMIF('Program Data'!$B$2:$B$289,G14,'Program Data'!$H$2:$H$289)</f>
        <v>287028</v>
      </c>
      <c r="J14" s="16">
        <f>SUMIF('Program Data'!$B$2:$B$289,G14,'Program Data'!$I$2:$I$289)</f>
        <v>133592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8" t="s">
        <v>20</v>
      </c>
      <c r="B15" s="19">
        <f>SUMIF('Program Data'!$C$2:$C$289,A15,'Program Data'!$D$2:$D$289)</f>
        <v>1195901</v>
      </c>
      <c r="C15" s="19">
        <f>SUMIF('Program Data'!$C$2:$C$289,A15,'Program Data'!$H$2:$H$289)</f>
        <v>916360</v>
      </c>
      <c r="D15" s="19">
        <f>SUMIF('Program Data'!$C$2:$C$289,A15,'Program Data'!$I$2:$I$289)</f>
        <v>417355</v>
      </c>
      <c r="E15" s="20">
        <f t="shared" si="0"/>
        <v>0.45544873193941243</v>
      </c>
      <c r="F15" s="1"/>
      <c r="G15" s="15">
        <v>2</v>
      </c>
      <c r="H15" s="16">
        <f>SUMIF('Program Data'!$B$2:$B$289,G15,'Program Data'!$D$2:$D$289)</f>
        <v>615908</v>
      </c>
      <c r="I15" s="16">
        <f>SUMIF('Program Data'!$B$2:$B$289,G15,'Program Data'!$H$2:$H$289)</f>
        <v>468085</v>
      </c>
      <c r="J15" s="16">
        <f>SUMIF('Program Data'!$B$2:$B$289,G15,'Program Data'!$I$2:$I$289)</f>
        <v>213027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"/>
      <c r="B16" s="1"/>
      <c r="C16" s="1"/>
      <c r="D16" s="1"/>
      <c r="E16" s="1"/>
      <c r="F16" s="1"/>
      <c r="G16" s="15">
        <v>3</v>
      </c>
      <c r="H16" s="16">
        <f>SUMIF('Program Data'!$B$2:$B$289,G16,'Program Data'!$D$2:$D$289)</f>
        <v>510748</v>
      </c>
      <c r="I16" s="16">
        <f>SUMIF('Program Data'!$B$2:$B$289,G16,'Program Data'!$H$2:$H$289)</f>
        <v>390794</v>
      </c>
      <c r="J16" s="16">
        <f>SUMIF('Program Data'!$B$2:$B$289,G16,'Program Data'!$I$2:$I$289)</f>
        <v>177931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"/>
      <c r="B17" s="1"/>
      <c r="C17" s="1"/>
      <c r="D17" s="1"/>
      <c r="E17" s="1"/>
      <c r="F17" s="1"/>
      <c r="G17" s="18">
        <v>4</v>
      </c>
      <c r="H17" s="19">
        <f>SUMIF('Program Data'!$B$2:$B$289,G17,'Program Data'!$D$2:$D$289)</f>
        <v>558894</v>
      </c>
      <c r="I17" s="19">
        <f>SUMIF('Program Data'!$B$2:$B$289,G17,'Program Data'!$H$2:$H$289)</f>
        <v>428971</v>
      </c>
      <c r="J17" s="19">
        <f>SUMIF('Program Data'!$B$2:$B$289,G17,'Program Data'!$I$2:$I$289)</f>
        <v>195455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36" t="s">
        <v>37</v>
      </c>
      <c r="B19" s="28"/>
      <c r="C19" s="28"/>
      <c r="D19" s="28"/>
      <c r="E19" s="28"/>
      <c r="F19" s="2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14" t="s">
        <v>38</v>
      </c>
      <c r="B20" s="14" t="s">
        <v>39</v>
      </c>
      <c r="C20" s="14" t="s">
        <v>6</v>
      </c>
      <c r="D20" s="14" t="s">
        <v>11</v>
      </c>
      <c r="E20" s="14" t="s">
        <v>13</v>
      </c>
      <c r="F20" s="14" t="s">
        <v>35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15">
        <v>1</v>
      </c>
      <c r="B21" s="15" t="str">
        <f t="shared" ref="B21:B30" si="1">INDEX($L$70:$L$105,MATCH(E21,$O$70:$O$105,0))</f>
        <v>Uttar Pradesh</v>
      </c>
      <c r="C21" s="16">
        <f>SUMIF('Program Data'!$A$2:$A$289,B21,'Program Data'!$D$2:$D$289)</f>
        <v>208843</v>
      </c>
      <c r="D21" s="16">
        <f>SUMIF('Program Data'!$A$2:$A$289,B21,'Program Data'!$H$2:$H$289)</f>
        <v>156370</v>
      </c>
      <c r="E21" s="16">
        <f t="shared" ref="E21:E30" si="2">LARGE($O$70:$O$105,A21)</f>
        <v>73414</v>
      </c>
      <c r="F21" s="21">
        <f t="shared" ref="F21:F30" si="3">E21/D21</f>
        <v>0.46948903242309908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15">
        <v>2</v>
      </c>
      <c r="B22" s="15" t="str">
        <f t="shared" si="1"/>
        <v>Bihar</v>
      </c>
      <c r="C22" s="16">
        <f>SUMIF('Program Data'!$A$2:$A$289,B22,'Program Data'!$D$2:$D$289)</f>
        <v>161098</v>
      </c>
      <c r="D22" s="16">
        <f>SUMIF('Program Data'!$A$2:$A$289,B22,'Program Data'!$H$2:$H$289)</f>
        <v>126303</v>
      </c>
      <c r="E22" s="16">
        <f t="shared" si="2"/>
        <v>57369</v>
      </c>
      <c r="F22" s="21">
        <f t="shared" si="3"/>
        <v>0.45421723949549891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15">
        <v>3</v>
      </c>
      <c r="B23" s="15" t="str">
        <f t="shared" si="1"/>
        <v>Maharashtra</v>
      </c>
      <c r="C23" s="16">
        <f>SUMIF('Program Data'!$A$2:$A$289,B23,'Program Data'!$D$2:$D$289)</f>
        <v>162098</v>
      </c>
      <c r="D23" s="16">
        <f>SUMIF('Program Data'!$A$2:$A$289,B23,'Program Data'!$H$2:$H$289)</f>
        <v>124429</v>
      </c>
      <c r="E23" s="16">
        <f t="shared" si="2"/>
        <v>55917</v>
      </c>
      <c r="F23" s="21">
        <f t="shared" si="3"/>
        <v>0.44938880807528792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15">
        <v>4</v>
      </c>
      <c r="B24" s="15" t="str">
        <f t="shared" si="1"/>
        <v>West Bengal</v>
      </c>
      <c r="C24" s="16">
        <f>SUMIF('Program Data'!$A$2:$A$289,B24,'Program Data'!$D$2:$D$289)</f>
        <v>153883</v>
      </c>
      <c r="D24" s="16">
        <f>SUMIF('Program Data'!$A$2:$A$289,B24,'Program Data'!$H$2:$H$289)</f>
        <v>118265</v>
      </c>
      <c r="E24" s="16">
        <f t="shared" si="2"/>
        <v>52895</v>
      </c>
      <c r="F24" s="21">
        <f t="shared" si="3"/>
        <v>0.44725827590580475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15">
        <v>5</v>
      </c>
      <c r="B25" s="15" t="str">
        <f t="shared" si="1"/>
        <v>Gujarat</v>
      </c>
      <c r="C25" s="16">
        <f>SUMIF('Program Data'!$A$2:$A$289,B25,'Program Data'!$D$2:$D$289)</f>
        <v>117898</v>
      </c>
      <c r="D25" s="16">
        <f>SUMIF('Program Data'!$A$2:$A$289,B25,'Program Data'!$H$2:$H$289)</f>
        <v>92800</v>
      </c>
      <c r="E25" s="16">
        <f t="shared" si="2"/>
        <v>43965</v>
      </c>
      <c r="F25" s="21">
        <f t="shared" si="3"/>
        <v>0.47376077586206894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>
      <c r="A26" s="15">
        <v>6</v>
      </c>
      <c r="B26" s="15" t="str">
        <f t="shared" si="1"/>
        <v>Rajasthan</v>
      </c>
      <c r="C26" s="16">
        <f>SUMIF('Program Data'!$A$2:$A$289,B26,'Program Data'!$D$2:$D$289)</f>
        <v>120898</v>
      </c>
      <c r="D26" s="16">
        <f>SUMIF('Program Data'!$A$2:$A$289,B26,'Program Data'!$H$2:$H$289)</f>
        <v>93778</v>
      </c>
      <c r="E26" s="16">
        <f t="shared" si="2"/>
        <v>41787</v>
      </c>
      <c r="F26" s="21">
        <f t="shared" si="3"/>
        <v>0.44559491565185866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>
      <c r="A27" s="15">
        <v>7</v>
      </c>
      <c r="B27" s="15" t="str">
        <f t="shared" si="1"/>
        <v>Tamil Nadu</v>
      </c>
      <c r="C27" s="16">
        <f>SUMIF('Program Data'!$A$2:$A$289,B27,'Program Data'!$D$2:$D$289)</f>
        <v>123655</v>
      </c>
      <c r="D27" s="16">
        <f>SUMIF('Program Data'!$A$2:$A$289,B27,'Program Data'!$H$2:$H$289)</f>
        <v>93446</v>
      </c>
      <c r="E27" s="16">
        <f t="shared" si="2"/>
        <v>41763</v>
      </c>
      <c r="F27" s="21">
        <f t="shared" si="3"/>
        <v>0.44692121653147271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15">
        <v>8</v>
      </c>
      <c r="B28" s="15" t="str">
        <f t="shared" si="1"/>
        <v>Karnataka</v>
      </c>
      <c r="C28" s="16">
        <f>SUMIF('Program Data'!$A$2:$A$289,B28,'Program Data'!$D$2:$D$289)</f>
        <v>104398</v>
      </c>
      <c r="D28" s="16">
        <f>SUMIF('Program Data'!$A$2:$A$289,B28,'Program Data'!$H$2:$H$289)</f>
        <v>79331</v>
      </c>
      <c r="E28" s="16">
        <f t="shared" si="2"/>
        <v>36822</v>
      </c>
      <c r="F28" s="21">
        <f t="shared" si="3"/>
        <v>0.4641565088048808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15">
        <v>9</v>
      </c>
      <c r="B29" s="15" t="str">
        <f t="shared" si="1"/>
        <v>Madhya Pradesh</v>
      </c>
      <c r="C29" s="16">
        <f>SUMIF('Program Data'!$A$2:$A$289,B29,'Program Data'!$D$2:$D$289)</f>
        <v>101598</v>
      </c>
      <c r="D29" s="16">
        <f>SUMIF('Program Data'!$A$2:$A$289,B29,'Program Data'!$H$2:$H$289)</f>
        <v>74602</v>
      </c>
      <c r="E29" s="16">
        <f t="shared" si="2"/>
        <v>33550</v>
      </c>
      <c r="F29" s="21">
        <f t="shared" si="3"/>
        <v>0.44971984665290476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18">
        <v>10</v>
      </c>
      <c r="B30" s="18" t="str">
        <f t="shared" si="1"/>
        <v>Telangana</v>
      </c>
      <c r="C30" s="19">
        <f>SUMIF('Program Data'!$A$2:$A$289,B30,'Program Data'!$D$2:$D$289)</f>
        <v>87928</v>
      </c>
      <c r="D30" s="19">
        <f>SUMIF('Program Data'!$A$2:$A$289,B30,'Program Data'!$H$2:$H$289)</f>
        <v>66865</v>
      </c>
      <c r="E30" s="19">
        <f t="shared" si="2"/>
        <v>29775</v>
      </c>
      <c r="F30" s="22">
        <f t="shared" si="3"/>
        <v>0.44530023181036416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 t="s">
        <v>14</v>
      </c>
      <c r="M70" s="1">
        <f>SUMIF('Program Data'!$A$2:$A$289,L70,'Program Data'!$D$2:$D$289)</f>
        <v>2056</v>
      </c>
      <c r="N70" s="1">
        <f>SUMIF('Program Data'!$A$2:$A$289,L70,'Program Data'!$H$2:$H$289)</f>
        <v>1557</v>
      </c>
      <c r="O70" s="1">
        <f>SUMIF('Program Data'!$A$2:$A$289,L70,'Program Data'!$I$2:$I$289)</f>
        <v>712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 t="s">
        <v>21</v>
      </c>
      <c r="M71" s="1">
        <f>SUMIF('Program Data'!$A$2:$A$289,L71,'Program Data'!$D$2:$D$289)</f>
        <v>84698</v>
      </c>
      <c r="N71" s="1">
        <f>SUMIF('Program Data'!$A$2:$A$289,L71,'Program Data'!$H$2:$H$289)</f>
        <v>63417</v>
      </c>
      <c r="O71" s="1">
        <f>SUMIF('Program Data'!$A$2:$A$289,L71,'Program Data'!$I$2:$I$289)</f>
        <v>28590</v>
      </c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 t="s">
        <v>22</v>
      </c>
      <c r="M72" s="1">
        <f>SUMIF('Program Data'!$A$2:$A$289,L72,'Program Data'!$D$2:$D$289)</f>
        <v>5758</v>
      </c>
      <c r="N72" s="1">
        <f>SUMIF('Program Data'!$A$2:$A$289,L72,'Program Data'!$H$2:$H$289)</f>
        <v>4406</v>
      </c>
      <c r="O72" s="1">
        <f>SUMIF('Program Data'!$A$2:$A$289,L72,'Program Data'!$I$2:$I$289)</f>
        <v>1969</v>
      </c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 t="s">
        <v>30</v>
      </c>
      <c r="M73" s="1">
        <f>SUMIF('Program Data'!$A$2:$A$289,L73,'Program Data'!$D$2:$D$289)</f>
        <v>73697</v>
      </c>
      <c r="N73" s="1">
        <f>SUMIF('Program Data'!$A$2:$A$289,L73,'Program Data'!$H$2:$H$289)</f>
        <v>57064</v>
      </c>
      <c r="O73" s="1">
        <f>SUMIF('Program Data'!$A$2:$A$289,L73,'Program Data'!$I$2:$I$289)</f>
        <v>26684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 t="s">
        <v>36</v>
      </c>
      <c r="M74" s="1">
        <f>SUMIF('Program Data'!$A$2:$A$289,L74,'Program Data'!$D$2:$D$289)</f>
        <v>161098</v>
      </c>
      <c r="N74" s="1">
        <f>SUMIF('Program Data'!$A$2:$A$289,L74,'Program Data'!$H$2:$H$289)</f>
        <v>126303</v>
      </c>
      <c r="O74" s="1">
        <f>SUMIF('Program Data'!$A$2:$A$289,L74,'Program Data'!$I$2:$I$289)</f>
        <v>57369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 t="s">
        <v>40</v>
      </c>
      <c r="M75" s="1">
        <f>SUMIF('Program Data'!$A$2:$A$289,L75,'Program Data'!$D$2:$D$289)</f>
        <v>5218</v>
      </c>
      <c r="N75" s="1">
        <f>SUMIF('Program Data'!$A$2:$A$289,L75,'Program Data'!$H$2:$H$289)</f>
        <v>3930</v>
      </c>
      <c r="O75" s="1">
        <f>SUMIF('Program Data'!$A$2:$A$289,L75,'Program Data'!$I$2:$I$289)</f>
        <v>1726</v>
      </c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 t="s">
        <v>41</v>
      </c>
      <c r="M76" s="1">
        <f>SUMIF('Program Data'!$A$2:$A$289,L76,'Program Data'!$D$2:$D$289)</f>
        <v>51998</v>
      </c>
      <c r="N76" s="1">
        <f>SUMIF('Program Data'!$A$2:$A$289,L76,'Program Data'!$H$2:$H$289)</f>
        <v>38369</v>
      </c>
      <c r="O76" s="1">
        <f>SUMIF('Program Data'!$A$2:$A$289,L76,'Program Data'!$I$2:$I$289)</f>
        <v>16683</v>
      </c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 t="s">
        <v>42</v>
      </c>
      <c r="M77" s="1">
        <f>SUMIF('Program Data'!$A$2:$A$289,L77,'Program Data'!$D$2:$D$289)</f>
        <v>2194</v>
      </c>
      <c r="N77" s="1">
        <f>SUMIF('Program Data'!$A$2:$A$289,L77,'Program Data'!$H$2:$H$289)</f>
        <v>1651</v>
      </c>
      <c r="O77" s="1">
        <f>SUMIF('Program Data'!$A$2:$A$289,L77,'Program Data'!$I$2:$I$289)</f>
        <v>757</v>
      </c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 t="s">
        <v>43</v>
      </c>
      <c r="M78" s="1">
        <f>SUMIF('Program Data'!$A$2:$A$289,L78,'Program Data'!$D$2:$D$289)</f>
        <v>49460</v>
      </c>
      <c r="N78" s="1">
        <f>SUMIF('Program Data'!$A$2:$A$289,L78,'Program Data'!$H$2:$H$289)</f>
        <v>38809</v>
      </c>
      <c r="O78" s="1">
        <f>SUMIF('Program Data'!$A$2:$A$289,L78,'Program Data'!$I$2:$I$289)</f>
        <v>17640</v>
      </c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 t="s">
        <v>44</v>
      </c>
      <c r="M79" s="1">
        <f>SUMIF('Program Data'!$A$2:$A$289,L79,'Program Data'!$D$2:$D$289)</f>
        <v>7128</v>
      </c>
      <c r="N79" s="1">
        <f>SUMIF('Program Data'!$A$2:$A$289,L79,'Program Data'!$H$2:$H$289)</f>
        <v>5421</v>
      </c>
      <c r="O79" s="1">
        <f>SUMIF('Program Data'!$A$2:$A$289,L79,'Program Data'!$I$2:$I$289)</f>
        <v>2501</v>
      </c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 t="s">
        <v>45</v>
      </c>
      <c r="M80" s="1">
        <f>SUMIF('Program Data'!$A$2:$A$289,L80,'Program Data'!$D$2:$D$289)</f>
        <v>117898</v>
      </c>
      <c r="N80" s="1">
        <f>SUMIF('Program Data'!$A$2:$A$289,L80,'Program Data'!$H$2:$H$289)</f>
        <v>92800</v>
      </c>
      <c r="O80" s="1">
        <f>SUMIF('Program Data'!$A$2:$A$289,L80,'Program Data'!$I$2:$I$289)</f>
        <v>43965</v>
      </c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 t="s">
        <v>46</v>
      </c>
      <c r="M81" s="1">
        <f>SUMIF('Program Data'!$A$2:$A$289,L81,'Program Data'!$D$2:$D$289)</f>
        <v>71297</v>
      </c>
      <c r="N81" s="1">
        <f>SUMIF('Program Data'!$A$2:$A$289,L81,'Program Data'!$H$2:$H$289)</f>
        <v>54517</v>
      </c>
      <c r="O81" s="1">
        <f>SUMIF('Program Data'!$A$2:$A$289,L81,'Program Data'!$I$2:$I$289)</f>
        <v>25881</v>
      </c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 t="s">
        <v>47</v>
      </c>
      <c r="M82" s="1">
        <f>SUMIF('Program Data'!$A$2:$A$289,L82,'Program Data'!$D$2:$D$289)</f>
        <v>20599</v>
      </c>
      <c r="N82" s="1">
        <f>SUMIF('Program Data'!$A$2:$A$289,L82,'Program Data'!$H$2:$H$289)</f>
        <v>15597</v>
      </c>
      <c r="O82" s="1">
        <f>SUMIF('Program Data'!$A$2:$A$289,L82,'Program Data'!$I$2:$I$289)</f>
        <v>7261</v>
      </c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 t="s">
        <v>48</v>
      </c>
      <c r="M83" s="1">
        <f>SUMIF('Program Data'!$A$2:$A$289,L83,'Program Data'!$D$2:$D$289)</f>
        <v>35719</v>
      </c>
      <c r="N83" s="1">
        <f>SUMIF('Program Data'!$A$2:$A$289,L83,'Program Data'!$H$2:$H$289)</f>
        <v>27114</v>
      </c>
      <c r="O83" s="1">
        <f>SUMIF('Program Data'!$A$2:$A$289,L83,'Program Data'!$I$2:$I$289)</f>
        <v>12368</v>
      </c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 t="s">
        <v>49</v>
      </c>
      <c r="M84" s="1">
        <f>SUMIF('Program Data'!$A$2:$A$289,L84,'Program Data'!$D$2:$D$289)</f>
        <v>60398</v>
      </c>
      <c r="N84" s="1">
        <f>SUMIF('Program Data'!$A$2:$A$289,L84,'Program Data'!$H$2:$H$289)</f>
        <v>46813</v>
      </c>
      <c r="O84" s="1">
        <f>SUMIF('Program Data'!$A$2:$A$289,L84,'Program Data'!$I$2:$I$289)</f>
        <v>22486</v>
      </c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 t="s">
        <v>50</v>
      </c>
      <c r="M85" s="1">
        <f>SUMIF('Program Data'!$A$2:$A$289,L85,'Program Data'!$D$2:$D$289)</f>
        <v>104398</v>
      </c>
      <c r="N85" s="1">
        <f>SUMIF('Program Data'!$A$2:$A$289,L85,'Program Data'!$H$2:$H$289)</f>
        <v>79331</v>
      </c>
      <c r="O85" s="1">
        <f>SUMIF('Program Data'!$A$2:$A$289,L85,'Program Data'!$I$2:$I$289)</f>
        <v>36822</v>
      </c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 t="s">
        <v>51</v>
      </c>
      <c r="M86" s="1">
        <f>SUMIF('Program Data'!$A$2:$A$289,L86,'Program Data'!$D$2:$D$289)</f>
        <v>42568</v>
      </c>
      <c r="N86" s="1">
        <f>SUMIF('Program Data'!$A$2:$A$289,L86,'Program Data'!$H$2:$H$289)</f>
        <v>32919</v>
      </c>
      <c r="O86" s="1">
        <f>SUMIF('Program Data'!$A$2:$A$289,L86,'Program Data'!$I$2:$I$289)</f>
        <v>14899</v>
      </c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 t="s">
        <v>52</v>
      </c>
      <c r="M87" s="1">
        <f>SUMIF('Program Data'!$A$2:$A$289,L87,'Program Data'!$D$2:$D$289)</f>
        <v>2470</v>
      </c>
      <c r="N87" s="1">
        <f>SUMIF('Program Data'!$A$2:$A$289,L87,'Program Data'!$H$2:$H$289)</f>
        <v>1879</v>
      </c>
      <c r="O87" s="1">
        <f>SUMIF('Program Data'!$A$2:$A$289,L87,'Program Data'!$I$2:$I$289)</f>
        <v>842</v>
      </c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 t="s">
        <v>53</v>
      </c>
      <c r="M88" s="1">
        <f>SUMIF('Program Data'!$A$2:$A$289,L88,'Program Data'!$D$2:$D$289)</f>
        <v>957</v>
      </c>
      <c r="N88" s="1">
        <f>SUMIF('Program Data'!$A$2:$A$289,L88,'Program Data'!$H$2:$H$289)</f>
        <v>709</v>
      </c>
      <c r="O88" s="1">
        <f>SUMIF('Program Data'!$A$2:$A$289,L88,'Program Data'!$I$2:$I$289)</f>
        <v>326</v>
      </c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 t="s">
        <v>54</v>
      </c>
      <c r="M89" s="1">
        <f>SUMIF('Program Data'!$A$2:$A$289,L89,'Program Data'!$D$2:$D$289)</f>
        <v>101598</v>
      </c>
      <c r="N89" s="1">
        <f>SUMIF('Program Data'!$A$2:$A$289,L89,'Program Data'!$H$2:$H$289)</f>
        <v>74602</v>
      </c>
      <c r="O89" s="1">
        <f>SUMIF('Program Data'!$A$2:$A$289,L89,'Program Data'!$I$2:$I$289)</f>
        <v>33550</v>
      </c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 t="s">
        <v>55</v>
      </c>
      <c r="M90" s="1">
        <f>SUMIF('Program Data'!$A$2:$A$289,L90,'Program Data'!$D$2:$D$289)</f>
        <v>162098</v>
      </c>
      <c r="N90" s="1">
        <f>SUMIF('Program Data'!$A$2:$A$289,L90,'Program Data'!$H$2:$H$289)</f>
        <v>124429</v>
      </c>
      <c r="O90" s="1">
        <f>SUMIF('Program Data'!$A$2:$A$289,L90,'Program Data'!$I$2:$I$289)</f>
        <v>55917</v>
      </c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 t="s">
        <v>56</v>
      </c>
      <c r="M91" s="1">
        <f>SUMIF('Program Data'!$A$2:$A$289,L91,'Program Data'!$D$2:$D$289)</f>
        <v>10438</v>
      </c>
      <c r="N91" s="1">
        <f>SUMIF('Program Data'!$A$2:$A$289,L91,'Program Data'!$H$2:$H$289)</f>
        <v>7731</v>
      </c>
      <c r="O91" s="1">
        <f>SUMIF('Program Data'!$A$2:$A$289,L91,'Program Data'!$I$2:$I$289)</f>
        <v>3557</v>
      </c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 t="s">
        <v>57</v>
      </c>
      <c r="M92" s="1">
        <f>SUMIF('Program Data'!$A$2:$A$289,L92,'Program Data'!$D$2:$D$289)</f>
        <v>7688</v>
      </c>
      <c r="N92" s="1">
        <f>SUMIF('Program Data'!$A$2:$A$289,L92,'Program Data'!$H$2:$H$289)</f>
        <v>6014</v>
      </c>
      <c r="O92" s="1">
        <f>SUMIF('Program Data'!$A$2:$A$289,L92,'Program Data'!$I$2:$I$289)</f>
        <v>2784</v>
      </c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 t="s">
        <v>58</v>
      </c>
      <c r="M93" s="1">
        <f>SUMIF('Program Data'!$A$2:$A$289,L93,'Program Data'!$D$2:$D$289)</f>
        <v>5758</v>
      </c>
      <c r="N93" s="1">
        <f>SUMIF('Program Data'!$A$2:$A$289,L93,'Program Data'!$H$2:$H$289)</f>
        <v>4366</v>
      </c>
      <c r="O93" s="1">
        <f>SUMIF('Program Data'!$A$2:$A$289,L93,'Program Data'!$I$2:$I$289)</f>
        <v>2001</v>
      </c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 t="s">
        <v>59</v>
      </c>
      <c r="M94" s="1">
        <f>SUMIF('Program Data'!$A$2:$A$289,L94,'Program Data'!$D$2:$D$289)</f>
        <v>6727</v>
      </c>
      <c r="N94" s="1">
        <f>SUMIF('Program Data'!$A$2:$A$289,L94,'Program Data'!$H$2:$H$289)</f>
        <v>5123</v>
      </c>
      <c r="O94" s="1">
        <f>SUMIF('Program Data'!$A$2:$A$289,L94,'Program Data'!$I$2:$I$289)</f>
        <v>2357</v>
      </c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 t="s">
        <v>60</v>
      </c>
      <c r="M95" s="1">
        <f>SUMIF('Program Data'!$A$2:$A$289,L95,'Program Data'!$D$2:$D$289)</f>
        <v>64567</v>
      </c>
      <c r="N95" s="1">
        <f>SUMIF('Program Data'!$A$2:$A$289,L95,'Program Data'!$H$2:$H$289)</f>
        <v>48644</v>
      </c>
      <c r="O95" s="1">
        <f>SUMIF('Program Data'!$A$2:$A$289,L95,'Program Data'!$I$2:$I$289)</f>
        <v>22411</v>
      </c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 t="s">
        <v>61</v>
      </c>
      <c r="M96" s="1">
        <f>SUMIF('Program Data'!$A$2:$A$289,L96,'Program Data'!$D$2:$D$289)</f>
        <v>3569</v>
      </c>
      <c r="N96" s="1">
        <f>SUMIF('Program Data'!$A$2:$A$289,L96,'Program Data'!$H$2:$H$289)</f>
        <v>2711</v>
      </c>
      <c r="O96" s="1">
        <f>SUMIF('Program Data'!$A$2:$A$289,L96,'Program Data'!$I$2:$I$289)</f>
        <v>1182</v>
      </c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 t="s">
        <v>62</v>
      </c>
      <c r="M97" s="1">
        <f>SUMIF('Program Data'!$A$2:$A$289,L97,'Program Data'!$D$2:$D$289)</f>
        <v>57698</v>
      </c>
      <c r="N97" s="1">
        <f>SUMIF('Program Data'!$A$2:$A$289,L97,'Program Data'!$H$2:$H$289)</f>
        <v>44652</v>
      </c>
      <c r="O97" s="1">
        <f>SUMIF('Program Data'!$A$2:$A$289,L97,'Program Data'!$I$2:$I$289)</f>
        <v>20858</v>
      </c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 t="s">
        <v>63</v>
      </c>
      <c r="M98" s="1">
        <f>SUMIF('Program Data'!$A$2:$A$289,L98,'Program Data'!$D$2:$D$289)</f>
        <v>120898</v>
      </c>
      <c r="N98" s="1">
        <f>SUMIF('Program Data'!$A$2:$A$289,L98,'Program Data'!$H$2:$H$289)</f>
        <v>93778</v>
      </c>
      <c r="O98" s="1">
        <f>SUMIF('Program Data'!$A$2:$A$289,L98,'Program Data'!$I$2:$I$289)</f>
        <v>41787</v>
      </c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 t="s">
        <v>64</v>
      </c>
      <c r="M99" s="1">
        <f>SUMIF('Program Data'!$A$2:$A$289,L99,'Program Data'!$D$2:$D$289)</f>
        <v>3848</v>
      </c>
      <c r="N99" s="1">
        <f>SUMIF('Program Data'!$A$2:$A$289,L99,'Program Data'!$H$2:$H$289)</f>
        <v>3010</v>
      </c>
      <c r="O99" s="1">
        <f>SUMIF('Program Data'!$A$2:$A$289,L99,'Program Data'!$I$2:$I$289)</f>
        <v>1363</v>
      </c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 t="s">
        <v>65</v>
      </c>
      <c r="M100" s="1">
        <f>SUMIF('Program Data'!$A$2:$A$289,L100,'Program Data'!$D$2:$D$289)</f>
        <v>123655</v>
      </c>
      <c r="N100" s="1">
        <f>SUMIF('Program Data'!$A$2:$A$289,L100,'Program Data'!$H$2:$H$289)</f>
        <v>93446</v>
      </c>
      <c r="O100" s="1">
        <f>SUMIF('Program Data'!$A$2:$A$289,L100,'Program Data'!$I$2:$I$289)</f>
        <v>41763</v>
      </c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 t="s">
        <v>66</v>
      </c>
      <c r="M101" s="1">
        <f>SUMIF('Program Data'!$A$2:$A$289,L101,'Program Data'!$D$2:$D$289)</f>
        <v>87928</v>
      </c>
      <c r="N101" s="1">
        <f>SUMIF('Program Data'!$A$2:$A$289,L101,'Program Data'!$H$2:$H$289)</f>
        <v>66865</v>
      </c>
      <c r="O101" s="1">
        <f>SUMIF('Program Data'!$A$2:$A$289,L101,'Program Data'!$I$2:$I$289)</f>
        <v>29775</v>
      </c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 t="s">
        <v>67</v>
      </c>
      <c r="M102" s="1">
        <f>SUMIF('Program Data'!$A$2:$A$289,L102,'Program Data'!$D$2:$D$289)</f>
        <v>13461</v>
      </c>
      <c r="N102" s="1">
        <f>SUMIF('Program Data'!$A$2:$A$289,L102,'Program Data'!$H$2:$H$289)</f>
        <v>10171</v>
      </c>
      <c r="O102" s="1">
        <f>SUMIF('Program Data'!$A$2:$A$289,L102,'Program Data'!$I$2:$I$289)</f>
        <v>4526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 t="s">
        <v>68</v>
      </c>
      <c r="M103" s="1">
        <f>SUMIF('Program Data'!$A$2:$A$289,L103,'Program Data'!$D$2:$D$289)</f>
        <v>208843</v>
      </c>
      <c r="N103" s="1">
        <f>SUMIF('Program Data'!$A$2:$A$289,L103,'Program Data'!$H$2:$H$289)</f>
        <v>156370</v>
      </c>
      <c r="O103" s="1">
        <f>SUMIF('Program Data'!$A$2:$A$289,L103,'Program Data'!$I$2:$I$289)</f>
        <v>73414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 t="s">
        <v>69</v>
      </c>
      <c r="M104" s="1">
        <f>SUMIF('Program Data'!$A$2:$A$289,L104,'Program Data'!$D$2:$D$289)</f>
        <v>28850</v>
      </c>
      <c r="N104" s="1">
        <f>SUMIF('Program Data'!$A$2:$A$289,L104,'Program Data'!$H$2:$H$289)</f>
        <v>22095</v>
      </c>
      <c r="O104" s="1">
        <f>SUMIF('Program Data'!$A$2:$A$289,L104,'Program Data'!$I$2:$I$289)</f>
        <v>10384</v>
      </c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 t="s">
        <v>70</v>
      </c>
      <c r="M105" s="1">
        <f>SUMIF('Program Data'!$A$2:$A$289,L105,'Program Data'!$D$2:$D$289)</f>
        <v>153883</v>
      </c>
      <c r="N105" s="1">
        <f>SUMIF('Program Data'!$A$2:$A$289,L105,'Program Data'!$H$2:$H$289)</f>
        <v>118265</v>
      </c>
      <c r="O105" s="1">
        <f>SUMIF('Program Data'!$A$2:$A$289,L105,'Program Data'!$I$2:$I$289)</f>
        <v>52895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7">
    <mergeCell ref="A12:E12"/>
    <mergeCell ref="G12:J12"/>
    <mergeCell ref="A19:F19"/>
    <mergeCell ref="A5:B5"/>
    <mergeCell ref="C5:D5"/>
    <mergeCell ref="E5:F5"/>
    <mergeCell ref="G5:H5"/>
    <mergeCell ref="I5:J5"/>
    <mergeCell ref="A7:J7"/>
    <mergeCell ref="A8:J10"/>
    <mergeCell ref="A1:J1"/>
    <mergeCell ref="A2:J2"/>
    <mergeCell ref="A4:B4"/>
    <mergeCell ref="C4:D4"/>
    <mergeCell ref="E4:F4"/>
    <mergeCell ref="G4:H4"/>
    <mergeCell ref="I4:J4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" customHeight="1"/>
  <cols>
    <col min="1" max="1" width="45.7109375" customWidth="1"/>
    <col min="2" max="2" width="12.5703125" customWidth="1"/>
    <col min="3" max="3" width="13.28515625" customWidth="1"/>
    <col min="4" max="5" width="13.140625" customWidth="1"/>
    <col min="6" max="6" width="12.42578125" customWidth="1"/>
    <col min="7" max="7" width="14.28515625" customWidth="1"/>
    <col min="8" max="8" width="13.7109375" customWidth="1"/>
    <col min="9" max="9" width="12" customWidth="1"/>
    <col min="10" max="26" width="8.5703125" customWidth="1"/>
  </cols>
  <sheetData>
    <row r="1" spans="1:26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11</v>
      </c>
      <c r="I1" s="2" t="s">
        <v>13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4" t="s">
        <v>14</v>
      </c>
      <c r="B2" s="7">
        <v>4</v>
      </c>
      <c r="C2" s="8" t="s">
        <v>17</v>
      </c>
      <c r="D2" s="9">
        <v>235</v>
      </c>
      <c r="E2" s="9">
        <v>32</v>
      </c>
      <c r="F2" s="9">
        <v>216</v>
      </c>
      <c r="G2" s="9">
        <v>204</v>
      </c>
      <c r="H2" s="9">
        <v>183</v>
      </c>
      <c r="I2" s="9">
        <v>82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0" t="s">
        <v>14</v>
      </c>
      <c r="B3" s="11">
        <v>4</v>
      </c>
      <c r="C3" s="12" t="s">
        <v>20</v>
      </c>
      <c r="D3" s="13">
        <v>324</v>
      </c>
      <c r="E3" s="13">
        <v>63</v>
      </c>
      <c r="F3" s="13">
        <v>288</v>
      </c>
      <c r="G3" s="13">
        <v>268</v>
      </c>
      <c r="H3" s="13">
        <v>248</v>
      </c>
      <c r="I3" s="13">
        <v>116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4" t="s">
        <v>14</v>
      </c>
      <c r="B4" s="7">
        <v>3</v>
      </c>
      <c r="C4" s="8" t="s">
        <v>17</v>
      </c>
      <c r="D4" s="9">
        <v>214</v>
      </c>
      <c r="E4" s="9">
        <v>36</v>
      </c>
      <c r="F4" s="9">
        <v>197</v>
      </c>
      <c r="G4" s="9">
        <v>186</v>
      </c>
      <c r="H4" s="9">
        <v>167</v>
      </c>
      <c r="I4" s="9">
        <v>75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0" t="s">
        <v>14</v>
      </c>
      <c r="B5" s="11">
        <v>3</v>
      </c>
      <c r="C5" s="12" t="s">
        <v>20</v>
      </c>
      <c r="D5" s="13">
        <v>295</v>
      </c>
      <c r="E5" s="13">
        <v>70</v>
      </c>
      <c r="F5" s="13">
        <v>262</v>
      </c>
      <c r="G5" s="13">
        <v>244</v>
      </c>
      <c r="H5" s="13">
        <v>226</v>
      </c>
      <c r="I5" s="13">
        <v>106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4" t="s">
        <v>14</v>
      </c>
      <c r="B6" s="7">
        <v>2</v>
      </c>
      <c r="C6" s="8" t="s">
        <v>17</v>
      </c>
      <c r="D6" s="9">
        <v>258</v>
      </c>
      <c r="E6" s="9">
        <v>61</v>
      </c>
      <c r="F6" s="9">
        <v>221</v>
      </c>
      <c r="G6" s="9">
        <v>208</v>
      </c>
      <c r="H6" s="9">
        <v>193</v>
      </c>
      <c r="I6" s="9">
        <v>94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0" t="s">
        <v>14</v>
      </c>
      <c r="B7" s="11">
        <v>2</v>
      </c>
      <c r="C7" s="12" t="s">
        <v>20</v>
      </c>
      <c r="D7" s="13">
        <v>356</v>
      </c>
      <c r="E7" s="13">
        <v>83</v>
      </c>
      <c r="F7" s="13">
        <v>303</v>
      </c>
      <c r="G7" s="13">
        <v>283</v>
      </c>
      <c r="H7" s="13">
        <v>251</v>
      </c>
      <c r="I7" s="13">
        <v>109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4" t="s">
        <v>14</v>
      </c>
      <c r="B8" s="7">
        <v>1</v>
      </c>
      <c r="C8" s="8" t="s">
        <v>17</v>
      </c>
      <c r="D8" s="9">
        <v>157</v>
      </c>
      <c r="E8" s="9">
        <v>37</v>
      </c>
      <c r="F8" s="9">
        <v>140</v>
      </c>
      <c r="G8" s="9">
        <v>135</v>
      </c>
      <c r="H8" s="9">
        <v>121</v>
      </c>
      <c r="I8" s="9">
        <v>59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0" t="s">
        <v>14</v>
      </c>
      <c r="B9" s="11">
        <v>1</v>
      </c>
      <c r="C9" s="12" t="s">
        <v>20</v>
      </c>
      <c r="D9" s="13">
        <v>217</v>
      </c>
      <c r="E9" s="13">
        <v>42</v>
      </c>
      <c r="F9" s="13">
        <v>188</v>
      </c>
      <c r="G9" s="13">
        <v>180</v>
      </c>
      <c r="H9" s="13">
        <v>168</v>
      </c>
      <c r="I9" s="13">
        <v>71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4" t="s">
        <v>21</v>
      </c>
      <c r="B10" s="7">
        <v>4</v>
      </c>
      <c r="C10" s="8" t="s">
        <v>17</v>
      </c>
      <c r="D10" s="9">
        <v>9200</v>
      </c>
      <c r="E10" s="9">
        <v>1400</v>
      </c>
      <c r="F10" s="9">
        <v>8100</v>
      </c>
      <c r="G10" s="9">
        <v>7800</v>
      </c>
      <c r="H10" s="9">
        <v>7100</v>
      </c>
      <c r="I10" s="9">
        <v>3200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0" t="s">
        <v>21</v>
      </c>
      <c r="B11" s="11">
        <v>4</v>
      </c>
      <c r="C11" s="12" t="s">
        <v>20</v>
      </c>
      <c r="D11" s="13">
        <v>13500</v>
      </c>
      <c r="E11" s="13">
        <v>2100</v>
      </c>
      <c r="F11" s="13">
        <v>11800</v>
      </c>
      <c r="G11" s="13">
        <v>11200</v>
      </c>
      <c r="H11" s="13">
        <v>9900</v>
      </c>
      <c r="I11" s="13">
        <v>4500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4" t="s">
        <v>21</v>
      </c>
      <c r="B12" s="7">
        <v>3</v>
      </c>
      <c r="C12" s="8" t="s">
        <v>17</v>
      </c>
      <c r="D12" s="9">
        <v>8853</v>
      </c>
      <c r="E12" s="9">
        <v>1645</v>
      </c>
      <c r="F12" s="9">
        <v>7631</v>
      </c>
      <c r="G12" s="9">
        <v>7268</v>
      </c>
      <c r="H12" s="9">
        <v>6427</v>
      </c>
      <c r="I12" s="9">
        <v>2974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0" t="s">
        <v>21</v>
      </c>
      <c r="B13" s="11">
        <v>3</v>
      </c>
      <c r="C13" s="12" t="s">
        <v>20</v>
      </c>
      <c r="D13" s="13">
        <v>12226</v>
      </c>
      <c r="E13" s="13">
        <v>2313</v>
      </c>
      <c r="F13" s="13">
        <v>10448</v>
      </c>
      <c r="G13" s="13">
        <v>9877</v>
      </c>
      <c r="H13" s="13">
        <v>8713</v>
      </c>
      <c r="I13" s="13">
        <v>3961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4" t="s">
        <v>21</v>
      </c>
      <c r="B14" s="7">
        <v>2</v>
      </c>
      <c r="C14" s="8" t="s">
        <v>17</v>
      </c>
      <c r="D14" s="9">
        <v>10676</v>
      </c>
      <c r="E14" s="9">
        <v>1767</v>
      </c>
      <c r="F14" s="9">
        <v>9152</v>
      </c>
      <c r="G14" s="9">
        <v>8614</v>
      </c>
      <c r="H14" s="9">
        <v>8007</v>
      </c>
      <c r="I14" s="9">
        <v>3442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0" t="s">
        <v>21</v>
      </c>
      <c r="B15" s="11">
        <v>2</v>
      </c>
      <c r="C15" s="12" t="s">
        <v>20</v>
      </c>
      <c r="D15" s="13">
        <v>14743</v>
      </c>
      <c r="E15" s="13">
        <v>2622</v>
      </c>
      <c r="F15" s="13">
        <v>13271</v>
      </c>
      <c r="G15" s="13">
        <v>12838</v>
      </c>
      <c r="H15" s="13">
        <v>11741</v>
      </c>
      <c r="I15" s="13">
        <v>5303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4" t="s">
        <v>21</v>
      </c>
      <c r="B16" s="7">
        <v>1</v>
      </c>
      <c r="C16" s="8" t="s">
        <v>17</v>
      </c>
      <c r="D16" s="9">
        <v>6510</v>
      </c>
      <c r="E16" s="9">
        <v>1550</v>
      </c>
      <c r="F16" s="9">
        <v>5557</v>
      </c>
      <c r="G16" s="9">
        <v>5350</v>
      </c>
      <c r="H16" s="9">
        <v>4800</v>
      </c>
      <c r="I16" s="9">
        <v>2071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0" t="s">
        <v>21</v>
      </c>
      <c r="B17" s="11">
        <v>1</v>
      </c>
      <c r="C17" s="12" t="s">
        <v>20</v>
      </c>
      <c r="D17" s="13">
        <v>8990</v>
      </c>
      <c r="E17" s="13">
        <v>1523</v>
      </c>
      <c r="F17" s="13">
        <v>7863</v>
      </c>
      <c r="G17" s="13">
        <v>7554</v>
      </c>
      <c r="H17" s="13">
        <v>6729</v>
      </c>
      <c r="I17" s="13">
        <v>3139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4" t="s">
        <v>22</v>
      </c>
      <c r="B18" s="7">
        <v>4</v>
      </c>
      <c r="C18" s="8" t="s">
        <v>17</v>
      </c>
      <c r="D18" s="9">
        <v>650</v>
      </c>
      <c r="E18" s="9">
        <v>110</v>
      </c>
      <c r="F18" s="9">
        <v>580</v>
      </c>
      <c r="G18" s="9">
        <v>540</v>
      </c>
      <c r="H18" s="9">
        <v>490</v>
      </c>
      <c r="I18" s="9">
        <v>210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0" t="s">
        <v>22</v>
      </c>
      <c r="B19" s="11">
        <v>4</v>
      </c>
      <c r="C19" s="12" t="s">
        <v>20</v>
      </c>
      <c r="D19" s="13">
        <v>910</v>
      </c>
      <c r="E19" s="13">
        <v>130</v>
      </c>
      <c r="F19" s="13">
        <v>820</v>
      </c>
      <c r="G19" s="13">
        <v>780</v>
      </c>
      <c r="H19" s="13">
        <v>710</v>
      </c>
      <c r="I19" s="13">
        <v>330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4" t="s">
        <v>22</v>
      </c>
      <c r="B20" s="7">
        <v>3</v>
      </c>
      <c r="C20" s="8" t="s">
        <v>17</v>
      </c>
      <c r="D20" s="9">
        <v>599</v>
      </c>
      <c r="E20" s="9">
        <v>126</v>
      </c>
      <c r="F20" s="9">
        <v>526</v>
      </c>
      <c r="G20" s="9">
        <v>498</v>
      </c>
      <c r="H20" s="9">
        <v>440</v>
      </c>
      <c r="I20" s="9">
        <v>186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0" t="s">
        <v>22</v>
      </c>
      <c r="B21" s="11">
        <v>3</v>
      </c>
      <c r="C21" s="12" t="s">
        <v>20</v>
      </c>
      <c r="D21" s="13">
        <v>828</v>
      </c>
      <c r="E21" s="13">
        <v>146</v>
      </c>
      <c r="F21" s="13">
        <v>748</v>
      </c>
      <c r="G21" s="13">
        <v>704</v>
      </c>
      <c r="H21" s="13">
        <v>632</v>
      </c>
      <c r="I21" s="13">
        <v>295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4" t="s">
        <v>22</v>
      </c>
      <c r="B22" s="7">
        <v>2</v>
      </c>
      <c r="C22" s="8" t="s">
        <v>17</v>
      </c>
      <c r="D22" s="9">
        <v>723</v>
      </c>
      <c r="E22" s="9">
        <v>141</v>
      </c>
      <c r="F22" s="9">
        <v>631</v>
      </c>
      <c r="G22" s="9">
        <v>605</v>
      </c>
      <c r="H22" s="9">
        <v>557</v>
      </c>
      <c r="I22" s="9">
        <v>244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0" t="s">
        <v>22</v>
      </c>
      <c r="B23" s="11">
        <v>2</v>
      </c>
      <c r="C23" s="12" t="s">
        <v>20</v>
      </c>
      <c r="D23" s="13">
        <v>998</v>
      </c>
      <c r="E23" s="13">
        <v>205</v>
      </c>
      <c r="F23" s="13">
        <v>890</v>
      </c>
      <c r="G23" s="13">
        <v>857</v>
      </c>
      <c r="H23" s="13">
        <v>791</v>
      </c>
      <c r="I23" s="13">
        <v>350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4" t="s">
        <v>22</v>
      </c>
      <c r="B24" s="7">
        <v>1</v>
      </c>
      <c r="C24" s="8" t="s">
        <v>17</v>
      </c>
      <c r="D24" s="9">
        <v>441</v>
      </c>
      <c r="E24" s="9">
        <v>105</v>
      </c>
      <c r="F24" s="9">
        <v>379</v>
      </c>
      <c r="G24" s="9">
        <v>356</v>
      </c>
      <c r="H24" s="9">
        <v>329</v>
      </c>
      <c r="I24" s="9">
        <v>142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0" t="s">
        <v>22</v>
      </c>
      <c r="B25" s="11">
        <v>1</v>
      </c>
      <c r="C25" s="12" t="s">
        <v>20</v>
      </c>
      <c r="D25" s="13">
        <v>609</v>
      </c>
      <c r="E25" s="13">
        <v>121</v>
      </c>
      <c r="F25" s="13">
        <v>519</v>
      </c>
      <c r="G25" s="13">
        <v>494</v>
      </c>
      <c r="H25" s="13">
        <v>457</v>
      </c>
      <c r="I25" s="13">
        <v>212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4" t="s">
        <v>30</v>
      </c>
      <c r="B26" s="7">
        <v>4</v>
      </c>
      <c r="C26" s="8" t="s">
        <v>17</v>
      </c>
      <c r="D26" s="9">
        <v>8200</v>
      </c>
      <c r="E26" s="9">
        <v>1500</v>
      </c>
      <c r="F26" s="9">
        <v>7300</v>
      </c>
      <c r="G26" s="9">
        <v>6900</v>
      </c>
      <c r="H26" s="9">
        <v>6400</v>
      </c>
      <c r="I26" s="9">
        <v>3000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0" t="s">
        <v>30</v>
      </c>
      <c r="B27" s="11">
        <v>4</v>
      </c>
      <c r="C27" s="12" t="s">
        <v>20</v>
      </c>
      <c r="D27" s="13">
        <v>11500</v>
      </c>
      <c r="E27" s="13">
        <v>1900</v>
      </c>
      <c r="F27" s="13">
        <v>10400</v>
      </c>
      <c r="G27" s="13">
        <v>10000</v>
      </c>
      <c r="H27" s="13">
        <v>9100</v>
      </c>
      <c r="I27" s="13">
        <v>4400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4" t="s">
        <v>30</v>
      </c>
      <c r="B28" s="7">
        <v>3</v>
      </c>
      <c r="C28" s="8" t="s">
        <v>17</v>
      </c>
      <c r="D28" s="9">
        <v>7711</v>
      </c>
      <c r="E28" s="9">
        <v>1773</v>
      </c>
      <c r="F28" s="9">
        <v>6747</v>
      </c>
      <c r="G28" s="9">
        <v>6441</v>
      </c>
      <c r="H28" s="9">
        <v>5897</v>
      </c>
      <c r="I28" s="9">
        <v>2750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0" t="s">
        <v>30</v>
      </c>
      <c r="B29" s="11">
        <v>3</v>
      </c>
      <c r="C29" s="12" t="s">
        <v>20</v>
      </c>
      <c r="D29" s="13">
        <v>10648</v>
      </c>
      <c r="E29" s="13">
        <v>2092</v>
      </c>
      <c r="F29" s="13">
        <v>9766</v>
      </c>
      <c r="G29" s="13">
        <v>9446</v>
      </c>
      <c r="H29" s="13">
        <v>8581</v>
      </c>
      <c r="I29" s="13">
        <v>4059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4" t="s">
        <v>30</v>
      </c>
      <c r="B30" s="7">
        <v>2</v>
      </c>
      <c r="C30" s="8" t="s">
        <v>17</v>
      </c>
      <c r="D30" s="9">
        <v>9298</v>
      </c>
      <c r="E30" s="9">
        <v>1532</v>
      </c>
      <c r="F30" s="9">
        <v>8425</v>
      </c>
      <c r="G30" s="9">
        <v>8023</v>
      </c>
      <c r="H30" s="9">
        <v>7538</v>
      </c>
      <c r="I30" s="9">
        <v>3661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0" t="s">
        <v>30</v>
      </c>
      <c r="B31" s="11">
        <v>2</v>
      </c>
      <c r="C31" s="12" t="s">
        <v>20</v>
      </c>
      <c r="D31" s="13">
        <v>12841</v>
      </c>
      <c r="E31" s="13">
        <v>2346</v>
      </c>
      <c r="F31" s="13">
        <v>11311</v>
      </c>
      <c r="G31" s="13">
        <v>10784</v>
      </c>
      <c r="H31" s="13">
        <v>9504</v>
      </c>
      <c r="I31" s="13">
        <v>4342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4" t="s">
        <v>30</v>
      </c>
      <c r="B32" s="7">
        <v>1</v>
      </c>
      <c r="C32" s="8" t="s">
        <v>17</v>
      </c>
      <c r="D32" s="9">
        <v>5670</v>
      </c>
      <c r="E32" s="9">
        <v>983</v>
      </c>
      <c r="F32" s="9">
        <v>4872</v>
      </c>
      <c r="G32" s="9">
        <v>4496</v>
      </c>
      <c r="H32" s="9">
        <v>4163</v>
      </c>
      <c r="I32" s="9">
        <v>1791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0" t="s">
        <v>30</v>
      </c>
      <c r="B33" s="11">
        <v>1</v>
      </c>
      <c r="C33" s="12" t="s">
        <v>20</v>
      </c>
      <c r="D33" s="13">
        <v>7829</v>
      </c>
      <c r="E33" s="13">
        <v>1407</v>
      </c>
      <c r="F33" s="13">
        <v>6899</v>
      </c>
      <c r="G33" s="13">
        <v>6647</v>
      </c>
      <c r="H33" s="13">
        <v>5881</v>
      </c>
      <c r="I33" s="13">
        <v>2681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4" t="s">
        <v>36</v>
      </c>
      <c r="B34" s="7">
        <v>4</v>
      </c>
      <c r="C34" s="8" t="s">
        <v>17</v>
      </c>
      <c r="D34" s="9">
        <v>18100</v>
      </c>
      <c r="E34" s="9">
        <v>3100</v>
      </c>
      <c r="F34" s="9">
        <v>16800</v>
      </c>
      <c r="G34" s="9">
        <v>16100</v>
      </c>
      <c r="H34" s="9">
        <v>15000</v>
      </c>
      <c r="I34" s="9">
        <v>6800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0" t="s">
        <v>36</v>
      </c>
      <c r="B35" s="11">
        <v>4</v>
      </c>
      <c r="C35" s="12" t="s">
        <v>20</v>
      </c>
      <c r="D35" s="13">
        <v>25000</v>
      </c>
      <c r="E35" s="13">
        <v>4100</v>
      </c>
      <c r="F35" s="13">
        <v>22100</v>
      </c>
      <c r="G35" s="13">
        <v>21300</v>
      </c>
      <c r="H35" s="13">
        <v>19900</v>
      </c>
      <c r="I35" s="13">
        <v>8600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4" t="s">
        <v>36</v>
      </c>
      <c r="B36" s="7">
        <v>3</v>
      </c>
      <c r="C36" s="8" t="s">
        <v>17</v>
      </c>
      <c r="D36" s="9">
        <v>16850</v>
      </c>
      <c r="E36" s="9">
        <v>3436</v>
      </c>
      <c r="F36" s="9">
        <v>15513</v>
      </c>
      <c r="G36" s="9">
        <v>14907</v>
      </c>
      <c r="H36" s="9">
        <v>13890</v>
      </c>
      <c r="I36" s="9">
        <v>6143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0" t="s">
        <v>36</v>
      </c>
      <c r="B37" s="11">
        <v>3</v>
      </c>
      <c r="C37" s="12" t="s">
        <v>20</v>
      </c>
      <c r="D37" s="13">
        <v>23269</v>
      </c>
      <c r="E37" s="13">
        <v>4496</v>
      </c>
      <c r="F37" s="13">
        <v>20446</v>
      </c>
      <c r="G37" s="13">
        <v>19714</v>
      </c>
      <c r="H37" s="13">
        <v>18481</v>
      </c>
      <c r="I37" s="13">
        <v>7985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4" t="s">
        <v>36</v>
      </c>
      <c r="B38" s="7">
        <v>2</v>
      </c>
      <c r="C38" s="8" t="s">
        <v>17</v>
      </c>
      <c r="D38" s="9">
        <v>20319</v>
      </c>
      <c r="E38" s="9">
        <v>3537</v>
      </c>
      <c r="F38" s="9">
        <v>17648</v>
      </c>
      <c r="G38" s="9">
        <v>16442</v>
      </c>
      <c r="H38" s="9">
        <v>14947</v>
      </c>
      <c r="I38" s="9">
        <v>6982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0" t="s">
        <v>36</v>
      </c>
      <c r="B39" s="11">
        <v>2</v>
      </c>
      <c r="C39" s="12" t="s">
        <v>20</v>
      </c>
      <c r="D39" s="13">
        <v>28060</v>
      </c>
      <c r="E39" s="13">
        <v>5079</v>
      </c>
      <c r="F39" s="13">
        <v>23860</v>
      </c>
      <c r="G39" s="13">
        <v>22451</v>
      </c>
      <c r="H39" s="13">
        <v>20254</v>
      </c>
      <c r="I39" s="13">
        <v>9424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4" t="s">
        <v>36</v>
      </c>
      <c r="B40" s="7">
        <v>1</v>
      </c>
      <c r="C40" s="8" t="s">
        <v>17</v>
      </c>
      <c r="D40" s="9">
        <v>12390</v>
      </c>
      <c r="E40" s="9">
        <v>2927</v>
      </c>
      <c r="F40" s="9">
        <v>11215</v>
      </c>
      <c r="G40" s="9">
        <v>10606</v>
      </c>
      <c r="H40" s="9">
        <v>9726</v>
      </c>
      <c r="I40" s="9">
        <v>4611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0" t="s">
        <v>36</v>
      </c>
      <c r="B41" s="11">
        <v>1</v>
      </c>
      <c r="C41" s="12" t="s">
        <v>20</v>
      </c>
      <c r="D41" s="13">
        <v>17110</v>
      </c>
      <c r="E41" s="13">
        <v>2811</v>
      </c>
      <c r="F41" s="13">
        <v>15774</v>
      </c>
      <c r="G41" s="13">
        <v>15127</v>
      </c>
      <c r="H41" s="13">
        <v>14105</v>
      </c>
      <c r="I41" s="13">
        <v>6824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4" t="s">
        <v>40</v>
      </c>
      <c r="B42" s="7">
        <v>4</v>
      </c>
      <c r="C42" s="8" t="s">
        <v>17</v>
      </c>
      <c r="D42" s="9">
        <v>596</v>
      </c>
      <c r="E42" s="9">
        <v>100</v>
      </c>
      <c r="F42" s="9">
        <v>535</v>
      </c>
      <c r="G42" s="9">
        <v>498</v>
      </c>
      <c r="H42" s="9">
        <v>448</v>
      </c>
      <c r="I42" s="9">
        <v>192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0" t="s">
        <v>40</v>
      </c>
      <c r="B43" s="11">
        <v>4</v>
      </c>
      <c r="C43" s="12" t="s">
        <v>20</v>
      </c>
      <c r="D43" s="13">
        <v>824</v>
      </c>
      <c r="E43" s="13">
        <v>118</v>
      </c>
      <c r="F43" s="13">
        <v>716</v>
      </c>
      <c r="G43" s="13">
        <v>680</v>
      </c>
      <c r="H43" s="13">
        <v>624</v>
      </c>
      <c r="I43" s="13">
        <v>271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4" t="s">
        <v>40</v>
      </c>
      <c r="B44" s="7">
        <v>3</v>
      </c>
      <c r="C44" s="8" t="s">
        <v>17</v>
      </c>
      <c r="D44" s="9">
        <v>542</v>
      </c>
      <c r="E44" s="9">
        <v>112</v>
      </c>
      <c r="F44" s="9">
        <v>487</v>
      </c>
      <c r="G44" s="9">
        <v>453</v>
      </c>
      <c r="H44" s="9">
        <v>408</v>
      </c>
      <c r="I44" s="9">
        <v>175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0" t="s">
        <v>40</v>
      </c>
      <c r="B45" s="11">
        <v>3</v>
      </c>
      <c r="C45" s="12" t="s">
        <v>20</v>
      </c>
      <c r="D45" s="13">
        <v>749</v>
      </c>
      <c r="E45" s="13">
        <v>132</v>
      </c>
      <c r="F45" s="13">
        <v>651</v>
      </c>
      <c r="G45" s="13">
        <v>618</v>
      </c>
      <c r="H45" s="13">
        <v>568</v>
      </c>
      <c r="I45" s="13">
        <v>247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4" t="s">
        <v>40</v>
      </c>
      <c r="B46" s="7">
        <v>2</v>
      </c>
      <c r="C46" s="8" t="s">
        <v>17</v>
      </c>
      <c r="D46" s="9">
        <v>654</v>
      </c>
      <c r="E46" s="9">
        <v>105</v>
      </c>
      <c r="F46" s="9">
        <v>573</v>
      </c>
      <c r="G46" s="9">
        <v>546</v>
      </c>
      <c r="H46" s="9">
        <v>486</v>
      </c>
      <c r="I46" s="9">
        <v>216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0" t="s">
        <v>40</v>
      </c>
      <c r="B47" s="11">
        <v>2</v>
      </c>
      <c r="C47" s="12" t="s">
        <v>20</v>
      </c>
      <c r="D47" s="13">
        <v>903</v>
      </c>
      <c r="E47" s="13">
        <v>159</v>
      </c>
      <c r="F47" s="13">
        <v>825</v>
      </c>
      <c r="G47" s="13">
        <v>781</v>
      </c>
      <c r="H47" s="13">
        <v>690</v>
      </c>
      <c r="I47" s="13">
        <v>295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4" t="s">
        <v>40</v>
      </c>
      <c r="B48" s="7">
        <v>1</v>
      </c>
      <c r="C48" s="8" t="s">
        <v>17</v>
      </c>
      <c r="D48" s="9">
        <v>399</v>
      </c>
      <c r="E48" s="9">
        <v>76</v>
      </c>
      <c r="F48" s="9">
        <v>356</v>
      </c>
      <c r="G48" s="9">
        <v>338</v>
      </c>
      <c r="H48" s="9">
        <v>299</v>
      </c>
      <c r="I48" s="9">
        <v>129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0" t="s">
        <v>40</v>
      </c>
      <c r="B49" s="11">
        <v>1</v>
      </c>
      <c r="C49" s="12" t="s">
        <v>20</v>
      </c>
      <c r="D49" s="13">
        <v>551</v>
      </c>
      <c r="E49" s="13">
        <v>118</v>
      </c>
      <c r="F49" s="13">
        <v>486</v>
      </c>
      <c r="G49" s="13">
        <v>454</v>
      </c>
      <c r="H49" s="13">
        <v>407</v>
      </c>
      <c r="I49" s="13">
        <v>201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4" t="s">
        <v>41</v>
      </c>
      <c r="B50" s="7">
        <v>4</v>
      </c>
      <c r="C50" s="8" t="s">
        <v>17</v>
      </c>
      <c r="D50" s="9">
        <v>5900</v>
      </c>
      <c r="E50" s="9">
        <v>950</v>
      </c>
      <c r="F50" s="9">
        <v>5200</v>
      </c>
      <c r="G50" s="9">
        <v>4800</v>
      </c>
      <c r="H50" s="9">
        <v>4400</v>
      </c>
      <c r="I50" s="9">
        <v>1900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0" t="s">
        <v>41</v>
      </c>
      <c r="B51" s="11">
        <v>4</v>
      </c>
      <c r="C51" s="12" t="s">
        <v>20</v>
      </c>
      <c r="D51" s="13">
        <v>8100</v>
      </c>
      <c r="E51" s="13">
        <v>1100</v>
      </c>
      <c r="F51" s="13">
        <v>7100</v>
      </c>
      <c r="G51" s="13">
        <v>6600</v>
      </c>
      <c r="H51" s="13">
        <v>6000</v>
      </c>
      <c r="I51" s="13">
        <v>2600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4" t="s">
        <v>41</v>
      </c>
      <c r="B52" s="7">
        <v>3</v>
      </c>
      <c r="C52" s="8" t="s">
        <v>17</v>
      </c>
      <c r="D52" s="9">
        <v>5426</v>
      </c>
      <c r="E52" s="9">
        <v>1038</v>
      </c>
      <c r="F52" s="9">
        <v>4785</v>
      </c>
      <c r="G52" s="9">
        <v>4426</v>
      </c>
      <c r="H52" s="9">
        <v>4063</v>
      </c>
      <c r="I52" s="9">
        <v>1726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0" t="s">
        <v>41</v>
      </c>
      <c r="B53" s="11">
        <v>3</v>
      </c>
      <c r="C53" s="12" t="s">
        <v>20</v>
      </c>
      <c r="D53" s="13">
        <v>7493</v>
      </c>
      <c r="E53" s="13">
        <v>1239</v>
      </c>
      <c r="F53" s="13">
        <v>6494</v>
      </c>
      <c r="G53" s="13">
        <v>6027</v>
      </c>
      <c r="H53" s="13">
        <v>5426</v>
      </c>
      <c r="I53" s="13">
        <v>2301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4" t="s">
        <v>41</v>
      </c>
      <c r="B54" s="7">
        <v>2</v>
      </c>
      <c r="C54" s="8" t="s">
        <v>17</v>
      </c>
      <c r="D54" s="9">
        <v>6543</v>
      </c>
      <c r="E54" s="9">
        <v>1047</v>
      </c>
      <c r="F54" s="9">
        <v>5640</v>
      </c>
      <c r="G54" s="9">
        <v>5217</v>
      </c>
      <c r="H54" s="9">
        <v>4704</v>
      </c>
      <c r="I54" s="9">
        <v>1985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0" t="s">
        <v>41</v>
      </c>
      <c r="B55" s="11">
        <v>2</v>
      </c>
      <c r="C55" s="12" t="s">
        <v>20</v>
      </c>
      <c r="D55" s="13">
        <v>9036</v>
      </c>
      <c r="E55" s="13">
        <v>2077</v>
      </c>
      <c r="F55" s="13">
        <v>8124</v>
      </c>
      <c r="G55" s="13">
        <v>7534</v>
      </c>
      <c r="H55" s="13">
        <v>6743</v>
      </c>
      <c r="I55" s="13">
        <v>3019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4" t="s">
        <v>41</v>
      </c>
      <c r="B56" s="7">
        <v>1</v>
      </c>
      <c r="C56" s="8" t="s">
        <v>17</v>
      </c>
      <c r="D56" s="9">
        <v>3990</v>
      </c>
      <c r="E56" s="9">
        <v>754</v>
      </c>
      <c r="F56" s="9">
        <v>3430</v>
      </c>
      <c r="G56" s="9">
        <v>3301</v>
      </c>
      <c r="H56" s="9">
        <v>3101</v>
      </c>
      <c r="I56" s="9">
        <v>1418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0" t="s">
        <v>41</v>
      </c>
      <c r="B57" s="11">
        <v>1</v>
      </c>
      <c r="C57" s="12" t="s">
        <v>20</v>
      </c>
      <c r="D57" s="13">
        <v>5510</v>
      </c>
      <c r="E57" s="13">
        <v>1094</v>
      </c>
      <c r="F57" s="13">
        <v>4721</v>
      </c>
      <c r="G57" s="13">
        <v>4367</v>
      </c>
      <c r="H57" s="13">
        <v>3932</v>
      </c>
      <c r="I57" s="13">
        <v>1734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4" t="s">
        <v>42</v>
      </c>
      <c r="B58" s="7">
        <v>4</v>
      </c>
      <c r="C58" s="8" t="s">
        <v>17</v>
      </c>
      <c r="D58" s="9">
        <v>251</v>
      </c>
      <c r="E58" s="9">
        <v>38</v>
      </c>
      <c r="F58" s="9">
        <v>224</v>
      </c>
      <c r="G58" s="9">
        <v>210</v>
      </c>
      <c r="H58" s="9">
        <v>189</v>
      </c>
      <c r="I58" s="9">
        <v>92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0" t="s">
        <v>42</v>
      </c>
      <c r="B59" s="11">
        <v>4</v>
      </c>
      <c r="C59" s="12" t="s">
        <v>20</v>
      </c>
      <c r="D59" s="13">
        <v>346</v>
      </c>
      <c r="E59" s="13">
        <v>67</v>
      </c>
      <c r="F59" s="13">
        <v>303</v>
      </c>
      <c r="G59" s="13">
        <v>281</v>
      </c>
      <c r="H59" s="13">
        <v>260</v>
      </c>
      <c r="I59" s="13">
        <v>112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4" t="s">
        <v>42</v>
      </c>
      <c r="B60" s="7">
        <v>3</v>
      </c>
      <c r="C60" s="8" t="s">
        <v>17</v>
      </c>
      <c r="D60" s="9">
        <v>228</v>
      </c>
      <c r="E60" s="9">
        <v>42</v>
      </c>
      <c r="F60" s="9">
        <v>204</v>
      </c>
      <c r="G60" s="9">
        <v>191</v>
      </c>
      <c r="H60" s="9">
        <v>172</v>
      </c>
      <c r="I60" s="9">
        <v>84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0" t="s">
        <v>42</v>
      </c>
      <c r="B61" s="11">
        <v>3</v>
      </c>
      <c r="C61" s="12" t="s">
        <v>20</v>
      </c>
      <c r="D61" s="13">
        <v>315</v>
      </c>
      <c r="E61" s="13">
        <v>75</v>
      </c>
      <c r="F61" s="13">
        <v>276</v>
      </c>
      <c r="G61" s="13">
        <v>256</v>
      </c>
      <c r="H61" s="13">
        <v>236</v>
      </c>
      <c r="I61" s="13">
        <v>102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4" t="s">
        <v>42</v>
      </c>
      <c r="B62" s="7">
        <v>2</v>
      </c>
      <c r="C62" s="8" t="s">
        <v>17</v>
      </c>
      <c r="D62" s="9">
        <v>275</v>
      </c>
      <c r="E62" s="9">
        <v>44</v>
      </c>
      <c r="F62" s="9">
        <v>253</v>
      </c>
      <c r="G62" s="9">
        <v>238</v>
      </c>
      <c r="H62" s="9">
        <v>221</v>
      </c>
      <c r="I62" s="9">
        <v>100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0" t="s">
        <v>42</v>
      </c>
      <c r="B63" s="11">
        <v>2</v>
      </c>
      <c r="C63" s="12" t="s">
        <v>20</v>
      </c>
      <c r="D63" s="13">
        <v>380</v>
      </c>
      <c r="E63" s="13">
        <v>87</v>
      </c>
      <c r="F63" s="13">
        <v>337</v>
      </c>
      <c r="G63" s="13">
        <v>312</v>
      </c>
      <c r="H63" s="13">
        <v>274</v>
      </c>
      <c r="I63" s="13">
        <v>127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4" t="s">
        <v>42</v>
      </c>
      <c r="B64" s="7">
        <v>1</v>
      </c>
      <c r="C64" s="8" t="s">
        <v>17</v>
      </c>
      <c r="D64" s="9">
        <v>168</v>
      </c>
      <c r="E64" s="9">
        <v>35</v>
      </c>
      <c r="F64" s="9">
        <v>155</v>
      </c>
      <c r="G64" s="9">
        <v>143</v>
      </c>
      <c r="H64" s="9">
        <v>131</v>
      </c>
      <c r="I64" s="9">
        <v>58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0" t="s">
        <v>42</v>
      </c>
      <c r="B65" s="11">
        <v>1</v>
      </c>
      <c r="C65" s="12" t="s">
        <v>20</v>
      </c>
      <c r="D65" s="13">
        <v>231</v>
      </c>
      <c r="E65" s="13">
        <v>46</v>
      </c>
      <c r="F65" s="13">
        <v>199</v>
      </c>
      <c r="G65" s="13">
        <v>185</v>
      </c>
      <c r="H65" s="13">
        <v>168</v>
      </c>
      <c r="I65" s="13">
        <v>82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4" t="s">
        <v>43</v>
      </c>
      <c r="B66" s="7">
        <v>4</v>
      </c>
      <c r="C66" s="8" t="s">
        <v>17</v>
      </c>
      <c r="D66" s="9">
        <v>5654</v>
      </c>
      <c r="E66" s="9">
        <v>780</v>
      </c>
      <c r="F66" s="9">
        <v>5027</v>
      </c>
      <c r="G66" s="9">
        <v>4826</v>
      </c>
      <c r="H66" s="9">
        <v>4526</v>
      </c>
      <c r="I66" s="9">
        <v>1972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0" t="s">
        <v>43</v>
      </c>
      <c r="B67" s="11">
        <v>4</v>
      </c>
      <c r="C67" s="12" t="s">
        <v>20</v>
      </c>
      <c r="D67" s="13">
        <v>7808</v>
      </c>
      <c r="E67" s="13">
        <v>1086</v>
      </c>
      <c r="F67" s="13">
        <v>7225</v>
      </c>
      <c r="G67" s="13">
        <v>7000</v>
      </c>
      <c r="H67" s="13">
        <v>6361</v>
      </c>
      <c r="I67" s="13">
        <v>2698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4" t="s">
        <v>43</v>
      </c>
      <c r="B68" s="7">
        <v>3</v>
      </c>
      <c r="C68" s="8" t="s">
        <v>17</v>
      </c>
      <c r="D68" s="9">
        <v>5140</v>
      </c>
      <c r="E68" s="9">
        <v>867</v>
      </c>
      <c r="F68" s="9">
        <v>4570</v>
      </c>
      <c r="G68" s="9">
        <v>4388</v>
      </c>
      <c r="H68" s="9">
        <v>4115</v>
      </c>
      <c r="I68" s="9">
        <v>1793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0" t="s">
        <v>43</v>
      </c>
      <c r="B69" s="11">
        <v>3</v>
      </c>
      <c r="C69" s="12" t="s">
        <v>20</v>
      </c>
      <c r="D69" s="13">
        <v>7099</v>
      </c>
      <c r="E69" s="13">
        <v>1207</v>
      </c>
      <c r="F69" s="13">
        <v>6569</v>
      </c>
      <c r="G69" s="13">
        <v>6363</v>
      </c>
      <c r="H69" s="13">
        <v>5783</v>
      </c>
      <c r="I69" s="13">
        <v>2453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4" t="s">
        <v>43</v>
      </c>
      <c r="B70" s="7">
        <v>2</v>
      </c>
      <c r="C70" s="8" t="s">
        <v>17</v>
      </c>
      <c r="D70" s="9">
        <v>6199</v>
      </c>
      <c r="E70" s="9">
        <v>1451</v>
      </c>
      <c r="F70" s="9">
        <v>5461</v>
      </c>
      <c r="G70" s="9">
        <v>5271</v>
      </c>
      <c r="H70" s="9">
        <v>4834</v>
      </c>
      <c r="I70" s="9">
        <v>2349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0" t="s">
        <v>43</v>
      </c>
      <c r="B71" s="11">
        <v>2</v>
      </c>
      <c r="C71" s="12" t="s">
        <v>20</v>
      </c>
      <c r="D71" s="13">
        <v>8560</v>
      </c>
      <c r="E71" s="13">
        <v>1479</v>
      </c>
      <c r="F71" s="13">
        <v>7814</v>
      </c>
      <c r="G71" s="13">
        <v>7275</v>
      </c>
      <c r="H71" s="13">
        <v>6578</v>
      </c>
      <c r="I71" s="13">
        <v>3208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4" t="s">
        <v>43</v>
      </c>
      <c r="B72" s="7">
        <v>1</v>
      </c>
      <c r="C72" s="8" t="s">
        <v>17</v>
      </c>
      <c r="D72" s="9">
        <v>3780</v>
      </c>
      <c r="E72" s="9">
        <v>855</v>
      </c>
      <c r="F72" s="9">
        <v>3268</v>
      </c>
      <c r="G72" s="9">
        <v>3042</v>
      </c>
      <c r="H72" s="9">
        <v>2749</v>
      </c>
      <c r="I72" s="9">
        <v>1268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0" t="s">
        <v>43</v>
      </c>
      <c r="B73" s="11">
        <v>1</v>
      </c>
      <c r="C73" s="12" t="s">
        <v>20</v>
      </c>
      <c r="D73" s="13">
        <v>5220</v>
      </c>
      <c r="E73" s="13">
        <v>995</v>
      </c>
      <c r="F73" s="13">
        <v>4488</v>
      </c>
      <c r="G73" s="13">
        <v>4184</v>
      </c>
      <c r="H73" s="13">
        <v>3863</v>
      </c>
      <c r="I73" s="13">
        <v>1899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4" t="s">
        <v>44</v>
      </c>
      <c r="B74" s="7">
        <v>4</v>
      </c>
      <c r="C74" s="8" t="s">
        <v>17</v>
      </c>
      <c r="D74" s="9">
        <v>810</v>
      </c>
      <c r="E74" s="9">
        <v>140</v>
      </c>
      <c r="F74" s="9">
        <v>710</v>
      </c>
      <c r="G74" s="9">
        <v>650</v>
      </c>
      <c r="H74" s="9">
        <v>610</v>
      </c>
      <c r="I74" s="9">
        <v>280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0" t="s">
        <v>44</v>
      </c>
      <c r="B75" s="11">
        <v>4</v>
      </c>
      <c r="C75" s="12" t="s">
        <v>20</v>
      </c>
      <c r="D75" s="13">
        <v>1120</v>
      </c>
      <c r="E75" s="13">
        <v>150</v>
      </c>
      <c r="F75" s="13">
        <v>1010</v>
      </c>
      <c r="G75" s="13">
        <v>930</v>
      </c>
      <c r="H75" s="13">
        <v>850</v>
      </c>
      <c r="I75" s="13">
        <v>420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4" t="s">
        <v>44</v>
      </c>
      <c r="B76" s="7">
        <v>3</v>
      </c>
      <c r="C76" s="8" t="s">
        <v>17</v>
      </c>
      <c r="D76" s="9">
        <v>742</v>
      </c>
      <c r="E76" s="9">
        <v>167</v>
      </c>
      <c r="F76" s="9">
        <v>640</v>
      </c>
      <c r="G76" s="9">
        <v>589</v>
      </c>
      <c r="H76" s="9">
        <v>551</v>
      </c>
      <c r="I76" s="9">
        <v>254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0" t="s">
        <v>44</v>
      </c>
      <c r="B77" s="11">
        <v>3</v>
      </c>
      <c r="C77" s="12" t="s">
        <v>20</v>
      </c>
      <c r="D77" s="13">
        <v>1025</v>
      </c>
      <c r="E77" s="13">
        <v>176</v>
      </c>
      <c r="F77" s="13">
        <v>915</v>
      </c>
      <c r="G77" s="13">
        <v>843</v>
      </c>
      <c r="H77" s="13">
        <v>768</v>
      </c>
      <c r="I77" s="13">
        <v>382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4" t="s">
        <v>44</v>
      </c>
      <c r="B78" s="7">
        <v>2</v>
      </c>
      <c r="C78" s="8" t="s">
        <v>17</v>
      </c>
      <c r="D78" s="9">
        <v>895</v>
      </c>
      <c r="E78" s="9">
        <v>205</v>
      </c>
      <c r="F78" s="9">
        <v>810</v>
      </c>
      <c r="G78" s="9">
        <v>755</v>
      </c>
      <c r="H78" s="9">
        <v>681</v>
      </c>
      <c r="I78" s="9">
        <v>295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0" t="s">
        <v>44</v>
      </c>
      <c r="B79" s="11">
        <v>2</v>
      </c>
      <c r="C79" s="12" t="s">
        <v>20</v>
      </c>
      <c r="D79" s="13">
        <v>1236</v>
      </c>
      <c r="E79" s="13">
        <v>274</v>
      </c>
      <c r="F79" s="13">
        <v>1103</v>
      </c>
      <c r="G79" s="13">
        <v>1057</v>
      </c>
      <c r="H79" s="13">
        <v>951</v>
      </c>
      <c r="I79" s="13">
        <v>416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4" t="s">
        <v>44</v>
      </c>
      <c r="B80" s="7">
        <v>1</v>
      </c>
      <c r="C80" s="8" t="s">
        <v>17</v>
      </c>
      <c r="D80" s="9">
        <v>546</v>
      </c>
      <c r="E80" s="9">
        <v>122</v>
      </c>
      <c r="F80" s="9">
        <v>507</v>
      </c>
      <c r="G80" s="9">
        <v>488</v>
      </c>
      <c r="H80" s="9">
        <v>453</v>
      </c>
      <c r="I80" s="9">
        <v>219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0" t="s">
        <v>44</v>
      </c>
      <c r="B81" s="11">
        <v>1</v>
      </c>
      <c r="C81" s="12" t="s">
        <v>20</v>
      </c>
      <c r="D81" s="13">
        <v>754</v>
      </c>
      <c r="E81" s="13">
        <v>165</v>
      </c>
      <c r="F81" s="13">
        <v>654</v>
      </c>
      <c r="G81" s="13">
        <v>618</v>
      </c>
      <c r="H81" s="13">
        <v>557</v>
      </c>
      <c r="I81" s="13">
        <v>235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4" t="s">
        <v>45</v>
      </c>
      <c r="B82" s="7">
        <v>4</v>
      </c>
      <c r="C82" s="8" t="s">
        <v>17</v>
      </c>
      <c r="D82" s="9">
        <v>13400</v>
      </c>
      <c r="E82" s="9">
        <v>1800</v>
      </c>
      <c r="F82" s="9">
        <v>11800</v>
      </c>
      <c r="G82" s="9">
        <v>11000</v>
      </c>
      <c r="H82" s="9">
        <v>10200</v>
      </c>
      <c r="I82" s="9">
        <v>5100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0" t="s">
        <v>45</v>
      </c>
      <c r="B83" s="11">
        <v>4</v>
      </c>
      <c r="C83" s="12" t="s">
        <v>20</v>
      </c>
      <c r="D83" s="13">
        <v>18500</v>
      </c>
      <c r="E83" s="13">
        <v>3000</v>
      </c>
      <c r="F83" s="13">
        <v>17100</v>
      </c>
      <c r="G83" s="13">
        <v>16500</v>
      </c>
      <c r="H83" s="13">
        <v>15600</v>
      </c>
      <c r="I83" s="13">
        <v>7000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4" t="s">
        <v>45</v>
      </c>
      <c r="B84" s="7">
        <v>3</v>
      </c>
      <c r="C84" s="8" t="s">
        <v>17</v>
      </c>
      <c r="D84" s="9">
        <v>12280</v>
      </c>
      <c r="E84" s="9">
        <v>1992</v>
      </c>
      <c r="F84" s="9">
        <v>10712</v>
      </c>
      <c r="G84" s="9">
        <v>9993</v>
      </c>
      <c r="H84" s="9">
        <v>9209</v>
      </c>
      <c r="I84" s="9">
        <v>4572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0" t="s">
        <v>45</v>
      </c>
      <c r="B85" s="11">
        <v>3</v>
      </c>
      <c r="C85" s="12" t="s">
        <v>20</v>
      </c>
      <c r="D85" s="13">
        <v>16959</v>
      </c>
      <c r="E85" s="13">
        <v>3320</v>
      </c>
      <c r="F85" s="13">
        <v>15686</v>
      </c>
      <c r="G85" s="13">
        <v>15206</v>
      </c>
      <c r="H85" s="13">
        <v>14252</v>
      </c>
      <c r="I85" s="13">
        <v>6401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4" t="s">
        <v>45</v>
      </c>
      <c r="B86" s="7">
        <v>2</v>
      </c>
      <c r="C86" s="8" t="s">
        <v>17</v>
      </c>
      <c r="D86" s="9">
        <v>14809</v>
      </c>
      <c r="E86" s="9">
        <v>2630</v>
      </c>
      <c r="F86" s="9">
        <v>12856</v>
      </c>
      <c r="G86" s="9">
        <v>11953</v>
      </c>
      <c r="H86" s="9">
        <v>10665</v>
      </c>
      <c r="I86" s="9">
        <v>5011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0" t="s">
        <v>45</v>
      </c>
      <c r="B87" s="11">
        <v>2</v>
      </c>
      <c r="C87" s="12" t="s">
        <v>20</v>
      </c>
      <c r="D87" s="13">
        <v>20450</v>
      </c>
      <c r="E87" s="13">
        <v>4744</v>
      </c>
      <c r="F87" s="13">
        <v>18757</v>
      </c>
      <c r="G87" s="13">
        <v>17706</v>
      </c>
      <c r="H87" s="13">
        <v>16274</v>
      </c>
      <c r="I87" s="13">
        <v>7876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4" t="s">
        <v>45</v>
      </c>
      <c r="B88" s="7">
        <v>1</v>
      </c>
      <c r="C88" s="8" t="s">
        <v>17</v>
      </c>
      <c r="D88" s="9">
        <v>9030</v>
      </c>
      <c r="E88" s="9">
        <v>1506</v>
      </c>
      <c r="F88" s="9">
        <v>8152</v>
      </c>
      <c r="G88" s="9">
        <v>7870</v>
      </c>
      <c r="H88" s="9">
        <v>7295</v>
      </c>
      <c r="I88" s="9">
        <v>3501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0" t="s">
        <v>45</v>
      </c>
      <c r="B89" s="11">
        <v>1</v>
      </c>
      <c r="C89" s="12" t="s">
        <v>20</v>
      </c>
      <c r="D89" s="13">
        <v>12470</v>
      </c>
      <c r="E89" s="13">
        <v>2472</v>
      </c>
      <c r="F89" s="13">
        <v>10777</v>
      </c>
      <c r="G89" s="13">
        <v>10340</v>
      </c>
      <c r="H89" s="13">
        <v>9305</v>
      </c>
      <c r="I89" s="13">
        <v>4504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4" t="s">
        <v>46</v>
      </c>
      <c r="B90" s="7">
        <v>4</v>
      </c>
      <c r="C90" s="8" t="s">
        <v>17</v>
      </c>
      <c r="D90" s="9">
        <v>8100</v>
      </c>
      <c r="E90" s="9">
        <v>1600</v>
      </c>
      <c r="F90" s="9">
        <v>7200</v>
      </c>
      <c r="G90" s="9">
        <v>6800</v>
      </c>
      <c r="H90" s="9">
        <v>6300</v>
      </c>
      <c r="I90" s="9">
        <v>3000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0" t="s">
        <v>46</v>
      </c>
      <c r="B91" s="11">
        <v>4</v>
      </c>
      <c r="C91" s="12" t="s">
        <v>20</v>
      </c>
      <c r="D91" s="13">
        <v>11200</v>
      </c>
      <c r="E91" s="13">
        <v>1600</v>
      </c>
      <c r="F91" s="13">
        <v>9700</v>
      </c>
      <c r="G91" s="13">
        <v>9000</v>
      </c>
      <c r="H91" s="13">
        <v>8400</v>
      </c>
      <c r="I91" s="13">
        <v>4100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4" t="s">
        <v>46</v>
      </c>
      <c r="B92" s="7">
        <v>3</v>
      </c>
      <c r="C92" s="8" t="s">
        <v>17</v>
      </c>
      <c r="D92" s="9">
        <v>7425</v>
      </c>
      <c r="E92" s="9">
        <v>1765</v>
      </c>
      <c r="F92" s="9">
        <v>6546</v>
      </c>
      <c r="G92" s="9">
        <v>6153</v>
      </c>
      <c r="H92" s="9">
        <v>5764</v>
      </c>
      <c r="I92" s="9">
        <v>2755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0" t="s">
        <v>46</v>
      </c>
      <c r="B93" s="11">
        <v>3</v>
      </c>
      <c r="C93" s="12" t="s">
        <v>20</v>
      </c>
      <c r="D93" s="13">
        <v>10254</v>
      </c>
      <c r="E93" s="13">
        <v>1780</v>
      </c>
      <c r="F93" s="13">
        <v>8820</v>
      </c>
      <c r="G93" s="13">
        <v>8181</v>
      </c>
      <c r="H93" s="13">
        <v>7643</v>
      </c>
      <c r="I93" s="13">
        <v>3703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4" t="s">
        <v>46</v>
      </c>
      <c r="B94" s="7">
        <v>2</v>
      </c>
      <c r="C94" s="8" t="s">
        <v>17</v>
      </c>
      <c r="D94" s="9">
        <v>8954</v>
      </c>
      <c r="E94" s="9">
        <v>1537</v>
      </c>
      <c r="F94" s="9">
        <v>8202</v>
      </c>
      <c r="G94" s="9">
        <v>7947</v>
      </c>
      <c r="H94" s="9">
        <v>7306</v>
      </c>
      <c r="I94" s="9">
        <v>3273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0" t="s">
        <v>46</v>
      </c>
      <c r="B95" s="11">
        <v>2</v>
      </c>
      <c r="C95" s="12" t="s">
        <v>20</v>
      </c>
      <c r="D95" s="13">
        <v>12365</v>
      </c>
      <c r="E95" s="13">
        <v>2521</v>
      </c>
      <c r="F95" s="13">
        <v>10639</v>
      </c>
      <c r="G95" s="13">
        <v>9795</v>
      </c>
      <c r="H95" s="13">
        <v>9190</v>
      </c>
      <c r="I95" s="13">
        <v>4337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4" t="s">
        <v>46</v>
      </c>
      <c r="B96" s="7">
        <v>1</v>
      </c>
      <c r="C96" s="8" t="s">
        <v>17</v>
      </c>
      <c r="D96" s="9">
        <v>5460</v>
      </c>
      <c r="E96" s="9">
        <v>1103</v>
      </c>
      <c r="F96" s="9">
        <v>5048</v>
      </c>
      <c r="G96" s="9">
        <v>4753</v>
      </c>
      <c r="H96" s="9">
        <v>4431</v>
      </c>
      <c r="I96" s="9">
        <v>2153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0" t="s">
        <v>46</v>
      </c>
      <c r="B97" s="11">
        <v>1</v>
      </c>
      <c r="C97" s="12" t="s">
        <v>20</v>
      </c>
      <c r="D97" s="13">
        <v>7539</v>
      </c>
      <c r="E97" s="13">
        <v>1333</v>
      </c>
      <c r="F97" s="13">
        <v>6560</v>
      </c>
      <c r="G97" s="13">
        <v>6131</v>
      </c>
      <c r="H97" s="13">
        <v>5483</v>
      </c>
      <c r="I97" s="13">
        <v>2560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4" t="s">
        <v>47</v>
      </c>
      <c r="B98" s="7">
        <v>4</v>
      </c>
      <c r="C98" s="8" t="s">
        <v>17</v>
      </c>
      <c r="D98" s="9">
        <v>2350</v>
      </c>
      <c r="E98" s="9">
        <v>350</v>
      </c>
      <c r="F98" s="9">
        <v>2080</v>
      </c>
      <c r="G98" s="9">
        <v>1930</v>
      </c>
      <c r="H98" s="9">
        <v>1800</v>
      </c>
      <c r="I98" s="9">
        <v>810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0" t="s">
        <v>47</v>
      </c>
      <c r="B99" s="11">
        <v>4</v>
      </c>
      <c r="C99" s="12" t="s">
        <v>20</v>
      </c>
      <c r="D99" s="13">
        <v>3250</v>
      </c>
      <c r="E99" s="13">
        <v>520</v>
      </c>
      <c r="F99" s="13">
        <v>2910</v>
      </c>
      <c r="G99" s="13">
        <v>2810</v>
      </c>
      <c r="H99" s="13">
        <v>2550</v>
      </c>
      <c r="I99" s="13">
        <v>1260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4" t="s">
        <v>47</v>
      </c>
      <c r="B100" s="7">
        <v>3</v>
      </c>
      <c r="C100" s="8" t="s">
        <v>17</v>
      </c>
      <c r="D100" s="9">
        <v>2142</v>
      </c>
      <c r="E100" s="9">
        <v>387</v>
      </c>
      <c r="F100" s="9">
        <v>1892</v>
      </c>
      <c r="G100" s="9">
        <v>1753</v>
      </c>
      <c r="H100" s="9">
        <v>1638</v>
      </c>
      <c r="I100" s="9">
        <v>734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0" t="s">
        <v>47</v>
      </c>
      <c r="B101" s="11">
        <v>3</v>
      </c>
      <c r="C101" s="12" t="s">
        <v>20</v>
      </c>
      <c r="D101" s="13">
        <v>2958</v>
      </c>
      <c r="E101" s="13">
        <v>581</v>
      </c>
      <c r="F101" s="13">
        <v>2652</v>
      </c>
      <c r="G101" s="13">
        <v>2559</v>
      </c>
      <c r="H101" s="13">
        <v>2316</v>
      </c>
      <c r="I101" s="13">
        <v>1142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4" t="s">
        <v>47</v>
      </c>
      <c r="B102" s="7">
        <v>2</v>
      </c>
      <c r="C102" s="8" t="s">
        <v>17</v>
      </c>
      <c r="D102" s="9">
        <v>2583</v>
      </c>
      <c r="E102" s="9">
        <v>516</v>
      </c>
      <c r="F102" s="9">
        <v>2305</v>
      </c>
      <c r="G102" s="9">
        <v>2180</v>
      </c>
      <c r="H102" s="9">
        <v>1920</v>
      </c>
      <c r="I102" s="9">
        <v>874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0" t="s">
        <v>47</v>
      </c>
      <c r="B103" s="11">
        <v>2</v>
      </c>
      <c r="C103" s="12" t="s">
        <v>20</v>
      </c>
      <c r="D103" s="13">
        <v>3566</v>
      </c>
      <c r="E103" s="13">
        <v>622</v>
      </c>
      <c r="F103" s="13">
        <v>3032</v>
      </c>
      <c r="G103" s="13">
        <v>2910</v>
      </c>
      <c r="H103" s="13">
        <v>2590</v>
      </c>
      <c r="I103" s="13">
        <v>1185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4" t="s">
        <v>47</v>
      </c>
      <c r="B104" s="7">
        <v>1</v>
      </c>
      <c r="C104" s="8" t="s">
        <v>17</v>
      </c>
      <c r="D104" s="9">
        <v>1575</v>
      </c>
      <c r="E104" s="9">
        <v>343</v>
      </c>
      <c r="F104" s="9">
        <v>1408</v>
      </c>
      <c r="G104" s="9">
        <v>1318</v>
      </c>
      <c r="H104" s="9">
        <v>1200</v>
      </c>
      <c r="I104" s="9">
        <v>557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0" t="s">
        <v>47</v>
      </c>
      <c r="B105" s="11">
        <v>1</v>
      </c>
      <c r="C105" s="12" t="s">
        <v>20</v>
      </c>
      <c r="D105" s="13">
        <v>2175</v>
      </c>
      <c r="E105" s="13">
        <v>484</v>
      </c>
      <c r="F105" s="13">
        <v>1867</v>
      </c>
      <c r="G105" s="13">
        <v>1769</v>
      </c>
      <c r="H105" s="13">
        <v>1583</v>
      </c>
      <c r="I105" s="13">
        <v>699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4" t="s">
        <v>48</v>
      </c>
      <c r="B106" s="7">
        <v>4</v>
      </c>
      <c r="C106" s="8" t="s">
        <v>17</v>
      </c>
      <c r="D106" s="9">
        <v>4083</v>
      </c>
      <c r="E106" s="9">
        <v>545</v>
      </c>
      <c r="F106" s="9">
        <v>3654</v>
      </c>
      <c r="G106" s="9">
        <v>3500</v>
      </c>
      <c r="H106" s="9">
        <v>3087</v>
      </c>
      <c r="I106" s="9">
        <v>1503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0" t="s">
        <v>48</v>
      </c>
      <c r="B107" s="11">
        <v>4</v>
      </c>
      <c r="C107" s="12" t="s">
        <v>20</v>
      </c>
      <c r="D107" s="13">
        <v>5639</v>
      </c>
      <c r="E107" s="13">
        <v>781</v>
      </c>
      <c r="F107" s="13">
        <v>5063</v>
      </c>
      <c r="G107" s="13">
        <v>4797</v>
      </c>
      <c r="H107" s="13">
        <v>4401</v>
      </c>
      <c r="I107" s="13">
        <v>1955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4" t="s">
        <v>48</v>
      </c>
      <c r="B108" s="7">
        <v>3</v>
      </c>
      <c r="C108" s="8" t="s">
        <v>17</v>
      </c>
      <c r="D108" s="9">
        <v>3712</v>
      </c>
      <c r="E108" s="9">
        <v>606</v>
      </c>
      <c r="F108" s="9">
        <v>3322</v>
      </c>
      <c r="G108" s="9">
        <v>3182</v>
      </c>
      <c r="H108" s="9">
        <v>2807</v>
      </c>
      <c r="I108" s="9">
        <v>1367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0" t="s">
        <v>48</v>
      </c>
      <c r="B109" s="11">
        <v>3</v>
      </c>
      <c r="C109" s="12" t="s">
        <v>20</v>
      </c>
      <c r="D109" s="13">
        <v>5127</v>
      </c>
      <c r="E109" s="13">
        <v>868</v>
      </c>
      <c r="F109" s="13">
        <v>4603</v>
      </c>
      <c r="G109" s="13">
        <v>4361</v>
      </c>
      <c r="H109" s="13">
        <v>4001</v>
      </c>
      <c r="I109" s="13">
        <v>1778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4" t="s">
        <v>48</v>
      </c>
      <c r="B110" s="7">
        <v>2</v>
      </c>
      <c r="C110" s="8" t="s">
        <v>17</v>
      </c>
      <c r="D110" s="9">
        <v>4477</v>
      </c>
      <c r="E110" s="9">
        <v>866</v>
      </c>
      <c r="F110" s="9">
        <v>4014</v>
      </c>
      <c r="G110" s="9">
        <v>3778</v>
      </c>
      <c r="H110" s="9">
        <v>3473</v>
      </c>
      <c r="I110" s="9">
        <v>1582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0" t="s">
        <v>48</v>
      </c>
      <c r="B111" s="11">
        <v>2</v>
      </c>
      <c r="C111" s="12" t="s">
        <v>20</v>
      </c>
      <c r="D111" s="13">
        <v>6182</v>
      </c>
      <c r="E111" s="13">
        <v>1205</v>
      </c>
      <c r="F111" s="13">
        <v>5266</v>
      </c>
      <c r="G111" s="13">
        <v>5007</v>
      </c>
      <c r="H111" s="13">
        <v>4553</v>
      </c>
      <c r="I111" s="13">
        <v>1997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4" t="s">
        <v>48</v>
      </c>
      <c r="B112" s="7">
        <v>1</v>
      </c>
      <c r="C112" s="8" t="s">
        <v>17</v>
      </c>
      <c r="D112" s="9">
        <v>2730</v>
      </c>
      <c r="E112" s="9">
        <v>603</v>
      </c>
      <c r="F112" s="9">
        <v>2490</v>
      </c>
      <c r="G112" s="9">
        <v>2347</v>
      </c>
      <c r="H112" s="9">
        <v>2090</v>
      </c>
      <c r="I112" s="9">
        <v>956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0" t="s">
        <v>48</v>
      </c>
      <c r="B113" s="11">
        <v>1</v>
      </c>
      <c r="C113" s="12" t="s">
        <v>20</v>
      </c>
      <c r="D113" s="13">
        <v>3769</v>
      </c>
      <c r="E113" s="13">
        <v>635</v>
      </c>
      <c r="F113" s="13">
        <v>3242</v>
      </c>
      <c r="G113" s="13">
        <v>3052</v>
      </c>
      <c r="H113" s="13">
        <v>2702</v>
      </c>
      <c r="I113" s="13">
        <v>1230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4" t="s">
        <v>49</v>
      </c>
      <c r="B114" s="7">
        <v>4</v>
      </c>
      <c r="C114" s="8" t="s">
        <v>17</v>
      </c>
      <c r="D114" s="9">
        <v>6900</v>
      </c>
      <c r="E114" s="9">
        <v>1250</v>
      </c>
      <c r="F114" s="9">
        <v>6100</v>
      </c>
      <c r="G114" s="9">
        <v>5800</v>
      </c>
      <c r="H114" s="9">
        <v>5400</v>
      </c>
      <c r="I114" s="9">
        <v>2650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0" t="s">
        <v>49</v>
      </c>
      <c r="B115" s="11">
        <v>4</v>
      </c>
      <c r="C115" s="12" t="s">
        <v>20</v>
      </c>
      <c r="D115" s="13">
        <v>9500</v>
      </c>
      <c r="E115" s="13">
        <v>1500</v>
      </c>
      <c r="F115" s="13">
        <v>8600</v>
      </c>
      <c r="G115" s="13">
        <v>8100</v>
      </c>
      <c r="H115" s="13">
        <v>7400</v>
      </c>
      <c r="I115" s="13">
        <v>3500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4" t="s">
        <v>49</v>
      </c>
      <c r="B116" s="7">
        <v>3</v>
      </c>
      <c r="C116" s="8" t="s">
        <v>17</v>
      </c>
      <c r="D116" s="9">
        <v>6283</v>
      </c>
      <c r="E116" s="9">
        <v>1393</v>
      </c>
      <c r="F116" s="9">
        <v>5595</v>
      </c>
      <c r="G116" s="9">
        <v>5304</v>
      </c>
      <c r="H116" s="9">
        <v>4909</v>
      </c>
      <c r="I116" s="9">
        <v>2420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0" t="s">
        <v>49</v>
      </c>
      <c r="B117" s="11">
        <v>3</v>
      </c>
      <c r="C117" s="12" t="s">
        <v>20</v>
      </c>
      <c r="D117" s="13">
        <v>8676</v>
      </c>
      <c r="E117" s="13">
        <v>1695</v>
      </c>
      <c r="F117" s="13">
        <v>7799</v>
      </c>
      <c r="G117" s="13">
        <v>7372</v>
      </c>
      <c r="H117" s="13">
        <v>6713</v>
      </c>
      <c r="I117" s="13">
        <v>3191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4" t="s">
        <v>49</v>
      </c>
      <c r="B118" s="7">
        <v>2</v>
      </c>
      <c r="C118" s="8" t="s">
        <v>17</v>
      </c>
      <c r="D118" s="9">
        <v>7576</v>
      </c>
      <c r="E118" s="9">
        <v>1486</v>
      </c>
      <c r="F118" s="9">
        <v>6762</v>
      </c>
      <c r="G118" s="9">
        <v>6382</v>
      </c>
      <c r="H118" s="9">
        <v>5976</v>
      </c>
      <c r="I118" s="9">
        <v>2844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0" t="s">
        <v>49</v>
      </c>
      <c r="B119" s="11">
        <v>2</v>
      </c>
      <c r="C119" s="12" t="s">
        <v>20</v>
      </c>
      <c r="D119" s="13">
        <v>10463</v>
      </c>
      <c r="E119" s="13">
        <v>2407</v>
      </c>
      <c r="F119" s="13">
        <v>9682</v>
      </c>
      <c r="G119" s="13">
        <v>9033</v>
      </c>
      <c r="H119" s="13">
        <v>8252</v>
      </c>
      <c r="I119" s="13">
        <v>4088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4" t="s">
        <v>49</v>
      </c>
      <c r="B120" s="7">
        <v>1</v>
      </c>
      <c r="C120" s="8" t="s">
        <v>17</v>
      </c>
      <c r="D120" s="9">
        <v>4620</v>
      </c>
      <c r="E120" s="9">
        <v>1049</v>
      </c>
      <c r="F120" s="9">
        <v>3977</v>
      </c>
      <c r="G120" s="9">
        <v>3683</v>
      </c>
      <c r="H120" s="9">
        <v>3338</v>
      </c>
      <c r="I120" s="9">
        <v>1421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0" t="s">
        <v>49</v>
      </c>
      <c r="B121" s="11">
        <v>1</v>
      </c>
      <c r="C121" s="12" t="s">
        <v>20</v>
      </c>
      <c r="D121" s="13">
        <v>6380</v>
      </c>
      <c r="E121" s="13">
        <v>1143</v>
      </c>
      <c r="F121" s="13">
        <v>5460</v>
      </c>
      <c r="G121" s="13">
        <v>5205</v>
      </c>
      <c r="H121" s="13">
        <v>4825</v>
      </c>
      <c r="I121" s="13">
        <v>2372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4" t="s">
        <v>50</v>
      </c>
      <c r="B122" s="7">
        <v>4</v>
      </c>
      <c r="C122" s="8" t="s">
        <v>17</v>
      </c>
      <c r="D122" s="9">
        <v>11900</v>
      </c>
      <c r="E122" s="9">
        <v>1700</v>
      </c>
      <c r="F122" s="9">
        <v>10800</v>
      </c>
      <c r="G122" s="9">
        <v>10300</v>
      </c>
      <c r="H122" s="9">
        <v>9200</v>
      </c>
      <c r="I122" s="9">
        <v>4500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0" t="s">
        <v>50</v>
      </c>
      <c r="B123" s="11">
        <v>4</v>
      </c>
      <c r="C123" s="12" t="s">
        <v>20</v>
      </c>
      <c r="D123" s="13">
        <v>16500</v>
      </c>
      <c r="E123" s="13">
        <v>3200</v>
      </c>
      <c r="F123" s="13">
        <v>14300</v>
      </c>
      <c r="G123" s="13">
        <v>13800</v>
      </c>
      <c r="H123" s="13">
        <v>12500</v>
      </c>
      <c r="I123" s="13">
        <v>5700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4" t="s">
        <v>50</v>
      </c>
      <c r="B124" s="7">
        <v>3</v>
      </c>
      <c r="C124" s="8" t="s">
        <v>17</v>
      </c>
      <c r="D124" s="9">
        <v>10852</v>
      </c>
      <c r="E124" s="9">
        <v>1870</v>
      </c>
      <c r="F124" s="9">
        <v>9845</v>
      </c>
      <c r="G124" s="9">
        <v>9382</v>
      </c>
      <c r="H124" s="9">
        <v>8336</v>
      </c>
      <c r="I124" s="9">
        <v>4089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0" t="s">
        <v>50</v>
      </c>
      <c r="B125" s="11">
        <v>3</v>
      </c>
      <c r="C125" s="12" t="s">
        <v>20</v>
      </c>
      <c r="D125" s="13">
        <v>14987</v>
      </c>
      <c r="E125" s="13">
        <v>3557</v>
      </c>
      <c r="F125" s="13">
        <v>13002</v>
      </c>
      <c r="G125" s="13">
        <v>12581</v>
      </c>
      <c r="H125" s="13">
        <v>11371</v>
      </c>
      <c r="I125" s="13">
        <v>5219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4" t="s">
        <v>50</v>
      </c>
      <c r="B126" s="7">
        <v>2</v>
      </c>
      <c r="C126" s="8" t="s">
        <v>17</v>
      </c>
      <c r="D126" s="9">
        <v>13087</v>
      </c>
      <c r="E126" s="9">
        <v>3130</v>
      </c>
      <c r="F126" s="9">
        <v>11995</v>
      </c>
      <c r="G126" s="9">
        <v>11132</v>
      </c>
      <c r="H126" s="9">
        <v>10084</v>
      </c>
      <c r="I126" s="9">
        <v>4651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0" t="s">
        <v>50</v>
      </c>
      <c r="B127" s="11">
        <v>2</v>
      </c>
      <c r="C127" s="12" t="s">
        <v>20</v>
      </c>
      <c r="D127" s="13">
        <v>18072</v>
      </c>
      <c r="E127" s="13">
        <v>3381</v>
      </c>
      <c r="F127" s="13">
        <v>15644</v>
      </c>
      <c r="G127" s="13">
        <v>14641</v>
      </c>
      <c r="H127" s="13">
        <v>13518</v>
      </c>
      <c r="I127" s="13">
        <v>5698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4" t="s">
        <v>50</v>
      </c>
      <c r="B128" s="7">
        <v>1</v>
      </c>
      <c r="C128" s="8" t="s">
        <v>17</v>
      </c>
      <c r="D128" s="9">
        <v>7980</v>
      </c>
      <c r="E128" s="9">
        <v>1630</v>
      </c>
      <c r="F128" s="9">
        <v>7064</v>
      </c>
      <c r="G128" s="9">
        <v>6505</v>
      </c>
      <c r="H128" s="9">
        <v>5853</v>
      </c>
      <c r="I128" s="9">
        <v>2750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0" t="s">
        <v>50</v>
      </c>
      <c r="B129" s="11">
        <v>1</v>
      </c>
      <c r="C129" s="12" t="s">
        <v>20</v>
      </c>
      <c r="D129" s="13">
        <v>11020</v>
      </c>
      <c r="E129" s="13">
        <v>2214</v>
      </c>
      <c r="F129" s="13">
        <v>9423</v>
      </c>
      <c r="G129" s="13">
        <v>9133</v>
      </c>
      <c r="H129" s="13">
        <v>8469</v>
      </c>
      <c r="I129" s="13">
        <v>4215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4" t="s">
        <v>51</v>
      </c>
      <c r="B130" s="7">
        <v>4</v>
      </c>
      <c r="C130" s="8" t="s">
        <v>17</v>
      </c>
      <c r="D130" s="9">
        <v>4850</v>
      </c>
      <c r="E130" s="9">
        <v>680</v>
      </c>
      <c r="F130" s="9">
        <v>4230</v>
      </c>
      <c r="G130" s="9">
        <v>3910</v>
      </c>
      <c r="H130" s="9">
        <v>3620</v>
      </c>
      <c r="I130" s="9">
        <v>1600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0" t="s">
        <v>51</v>
      </c>
      <c r="B131" s="11">
        <v>4</v>
      </c>
      <c r="C131" s="12" t="s">
        <v>20</v>
      </c>
      <c r="D131" s="13">
        <v>6720</v>
      </c>
      <c r="E131" s="13">
        <v>950</v>
      </c>
      <c r="F131" s="13">
        <v>5940</v>
      </c>
      <c r="G131" s="13">
        <v>5740</v>
      </c>
      <c r="H131" s="13">
        <v>5330</v>
      </c>
      <c r="I131" s="13">
        <v>2350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4" t="s">
        <v>51</v>
      </c>
      <c r="B132" s="7">
        <v>3</v>
      </c>
      <c r="C132" s="8" t="s">
        <v>17</v>
      </c>
      <c r="D132" s="9">
        <v>4426</v>
      </c>
      <c r="E132" s="9">
        <v>745</v>
      </c>
      <c r="F132" s="9">
        <v>3856</v>
      </c>
      <c r="G132" s="9">
        <v>3555</v>
      </c>
      <c r="H132" s="9">
        <v>3294</v>
      </c>
      <c r="I132" s="9">
        <v>1454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0" t="s">
        <v>51</v>
      </c>
      <c r="B133" s="11">
        <v>3</v>
      </c>
      <c r="C133" s="12" t="s">
        <v>20</v>
      </c>
      <c r="D133" s="13">
        <v>6113</v>
      </c>
      <c r="E133" s="13">
        <v>1041</v>
      </c>
      <c r="F133" s="13">
        <v>5402</v>
      </c>
      <c r="G133" s="13">
        <v>5216</v>
      </c>
      <c r="H133" s="13">
        <v>4846</v>
      </c>
      <c r="I133" s="13">
        <v>2135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4" t="s">
        <v>51</v>
      </c>
      <c r="B134" s="7">
        <v>2</v>
      </c>
      <c r="C134" s="8" t="s">
        <v>17</v>
      </c>
      <c r="D134" s="9">
        <v>5338</v>
      </c>
      <c r="E134" s="9">
        <v>917</v>
      </c>
      <c r="F134" s="9">
        <v>4929</v>
      </c>
      <c r="G134" s="9">
        <v>4675</v>
      </c>
      <c r="H134" s="9">
        <v>4310</v>
      </c>
      <c r="I134" s="9">
        <v>1841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0" t="s">
        <v>51</v>
      </c>
      <c r="B135" s="11">
        <v>2</v>
      </c>
      <c r="C135" s="12" t="s">
        <v>20</v>
      </c>
      <c r="D135" s="13">
        <v>7371</v>
      </c>
      <c r="E135" s="13">
        <v>1213</v>
      </c>
      <c r="F135" s="13">
        <v>6671</v>
      </c>
      <c r="G135" s="13">
        <v>6279</v>
      </c>
      <c r="H135" s="13">
        <v>5552</v>
      </c>
      <c r="I135" s="13">
        <v>2748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4" t="s">
        <v>51</v>
      </c>
      <c r="B136" s="7">
        <v>1</v>
      </c>
      <c r="C136" s="8" t="s">
        <v>17</v>
      </c>
      <c r="D136" s="9">
        <v>3255</v>
      </c>
      <c r="E136" s="9">
        <v>686</v>
      </c>
      <c r="F136" s="9">
        <v>2975</v>
      </c>
      <c r="G136" s="9">
        <v>2749</v>
      </c>
      <c r="H136" s="9">
        <v>2560</v>
      </c>
      <c r="I136" s="9">
        <v>1088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0" t="s">
        <v>51</v>
      </c>
      <c r="B137" s="11">
        <v>1</v>
      </c>
      <c r="C137" s="12" t="s">
        <v>20</v>
      </c>
      <c r="D137" s="13">
        <v>4495</v>
      </c>
      <c r="E137" s="13">
        <v>1029</v>
      </c>
      <c r="F137" s="13">
        <v>3983</v>
      </c>
      <c r="G137" s="13">
        <v>3731</v>
      </c>
      <c r="H137" s="13">
        <v>3407</v>
      </c>
      <c r="I137" s="13">
        <v>1683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4" t="s">
        <v>52</v>
      </c>
      <c r="B138" s="7">
        <v>4</v>
      </c>
      <c r="C138" s="8" t="s">
        <v>17</v>
      </c>
      <c r="D138" s="9">
        <v>283</v>
      </c>
      <c r="E138" s="9">
        <v>55</v>
      </c>
      <c r="F138" s="9">
        <v>253</v>
      </c>
      <c r="G138" s="9">
        <v>236</v>
      </c>
      <c r="H138" s="9">
        <v>219</v>
      </c>
      <c r="I138" s="9">
        <v>99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0" t="s">
        <v>52</v>
      </c>
      <c r="B139" s="11">
        <v>4</v>
      </c>
      <c r="C139" s="12" t="s">
        <v>20</v>
      </c>
      <c r="D139" s="13">
        <v>389</v>
      </c>
      <c r="E139" s="13">
        <v>55</v>
      </c>
      <c r="F139" s="13">
        <v>353</v>
      </c>
      <c r="G139" s="13">
        <v>325</v>
      </c>
      <c r="H139" s="13">
        <v>302</v>
      </c>
      <c r="I139" s="13">
        <v>133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4" t="s">
        <v>52</v>
      </c>
      <c r="B140" s="7">
        <v>3</v>
      </c>
      <c r="C140" s="8" t="s">
        <v>17</v>
      </c>
      <c r="D140" s="9">
        <v>257</v>
      </c>
      <c r="E140" s="9">
        <v>61</v>
      </c>
      <c r="F140" s="9">
        <v>230</v>
      </c>
      <c r="G140" s="9">
        <v>215</v>
      </c>
      <c r="H140" s="9">
        <v>199</v>
      </c>
      <c r="I140" s="9">
        <v>90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0" t="s">
        <v>52</v>
      </c>
      <c r="B141" s="11">
        <v>3</v>
      </c>
      <c r="C141" s="12" t="s">
        <v>20</v>
      </c>
      <c r="D141" s="13">
        <v>354</v>
      </c>
      <c r="E141" s="13">
        <v>61</v>
      </c>
      <c r="F141" s="13">
        <v>321</v>
      </c>
      <c r="G141" s="13">
        <v>296</v>
      </c>
      <c r="H141" s="13">
        <v>275</v>
      </c>
      <c r="I141" s="13">
        <v>121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4" t="s">
        <v>52</v>
      </c>
      <c r="B142" s="7">
        <v>2</v>
      </c>
      <c r="C142" s="8" t="s">
        <v>17</v>
      </c>
      <c r="D142" s="9">
        <v>309</v>
      </c>
      <c r="E142" s="9">
        <v>65</v>
      </c>
      <c r="F142" s="9">
        <v>286</v>
      </c>
      <c r="G142" s="9">
        <v>271</v>
      </c>
      <c r="H142" s="9">
        <v>249</v>
      </c>
      <c r="I142" s="9">
        <v>110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0" t="s">
        <v>52</v>
      </c>
      <c r="B143" s="11">
        <v>2</v>
      </c>
      <c r="C143" s="12" t="s">
        <v>20</v>
      </c>
      <c r="D143" s="13">
        <v>428</v>
      </c>
      <c r="E143" s="13">
        <v>68</v>
      </c>
      <c r="F143" s="13">
        <v>364</v>
      </c>
      <c r="G143" s="13">
        <v>337</v>
      </c>
      <c r="H143" s="13">
        <v>309</v>
      </c>
      <c r="I143" s="13">
        <v>140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4" t="s">
        <v>52</v>
      </c>
      <c r="B144" s="7">
        <v>1</v>
      </c>
      <c r="C144" s="8" t="s">
        <v>17</v>
      </c>
      <c r="D144" s="9">
        <v>189</v>
      </c>
      <c r="E144" s="9">
        <v>37</v>
      </c>
      <c r="F144" s="9">
        <v>174</v>
      </c>
      <c r="G144" s="9">
        <v>161</v>
      </c>
      <c r="H144" s="9">
        <v>143</v>
      </c>
      <c r="I144" s="9">
        <v>67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0" t="s">
        <v>52</v>
      </c>
      <c r="B145" s="11">
        <v>1</v>
      </c>
      <c r="C145" s="12" t="s">
        <v>20</v>
      </c>
      <c r="D145" s="13">
        <v>261</v>
      </c>
      <c r="E145" s="13">
        <v>42</v>
      </c>
      <c r="F145" s="13">
        <v>221</v>
      </c>
      <c r="G145" s="13">
        <v>207</v>
      </c>
      <c r="H145" s="13">
        <v>183</v>
      </c>
      <c r="I145" s="13">
        <v>82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4" t="s">
        <v>53</v>
      </c>
      <c r="B146" s="7">
        <v>4</v>
      </c>
      <c r="C146" s="8" t="s">
        <v>17</v>
      </c>
      <c r="D146" s="9">
        <v>108</v>
      </c>
      <c r="E146" s="9">
        <v>17</v>
      </c>
      <c r="F146" s="9">
        <v>92</v>
      </c>
      <c r="G146" s="9">
        <v>87</v>
      </c>
      <c r="H146" s="9">
        <v>76</v>
      </c>
      <c r="I146" s="9">
        <v>36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0" t="s">
        <v>53</v>
      </c>
      <c r="B147" s="11">
        <v>4</v>
      </c>
      <c r="C147" s="12" t="s">
        <v>20</v>
      </c>
      <c r="D147" s="13">
        <v>152</v>
      </c>
      <c r="E147" s="13">
        <v>27</v>
      </c>
      <c r="F147" s="13">
        <v>134</v>
      </c>
      <c r="G147" s="13">
        <v>123</v>
      </c>
      <c r="H147" s="13">
        <v>111</v>
      </c>
      <c r="I147" s="13">
        <v>49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4" t="s">
        <v>53</v>
      </c>
      <c r="B148" s="7">
        <v>3</v>
      </c>
      <c r="C148" s="8" t="s">
        <v>17</v>
      </c>
      <c r="D148" s="9">
        <v>99</v>
      </c>
      <c r="E148" s="9">
        <v>19</v>
      </c>
      <c r="F148" s="9">
        <v>84</v>
      </c>
      <c r="G148" s="9">
        <v>79</v>
      </c>
      <c r="H148" s="9">
        <v>69</v>
      </c>
      <c r="I148" s="9">
        <v>33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0" t="s">
        <v>53</v>
      </c>
      <c r="B149" s="11">
        <v>3</v>
      </c>
      <c r="C149" s="12" t="s">
        <v>20</v>
      </c>
      <c r="D149" s="13">
        <v>138</v>
      </c>
      <c r="E149" s="13">
        <v>30</v>
      </c>
      <c r="F149" s="13">
        <v>122</v>
      </c>
      <c r="G149" s="13">
        <v>112</v>
      </c>
      <c r="H149" s="13">
        <v>101</v>
      </c>
      <c r="I149" s="13">
        <v>45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4" t="s">
        <v>53</v>
      </c>
      <c r="B150" s="7">
        <v>2</v>
      </c>
      <c r="C150" s="8" t="s">
        <v>17</v>
      </c>
      <c r="D150" s="9">
        <v>120</v>
      </c>
      <c r="E150" s="9">
        <v>28</v>
      </c>
      <c r="F150" s="9">
        <v>103</v>
      </c>
      <c r="G150" s="9">
        <v>99</v>
      </c>
      <c r="H150" s="9">
        <v>93</v>
      </c>
      <c r="I150" s="9">
        <v>44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0" t="s">
        <v>53</v>
      </c>
      <c r="B151" s="11">
        <v>2</v>
      </c>
      <c r="C151" s="12" t="s">
        <v>20</v>
      </c>
      <c r="D151" s="13">
        <v>166</v>
      </c>
      <c r="E151" s="13">
        <v>37</v>
      </c>
      <c r="F151" s="13">
        <v>143</v>
      </c>
      <c r="G151" s="13">
        <v>138</v>
      </c>
      <c r="H151" s="13">
        <v>125</v>
      </c>
      <c r="I151" s="13">
        <v>62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4" t="s">
        <v>53</v>
      </c>
      <c r="B152" s="7">
        <v>1</v>
      </c>
      <c r="C152" s="8" t="s">
        <v>17</v>
      </c>
      <c r="D152" s="9">
        <v>73</v>
      </c>
      <c r="E152" s="9">
        <v>17</v>
      </c>
      <c r="F152" s="9">
        <v>63</v>
      </c>
      <c r="G152" s="9">
        <v>60</v>
      </c>
      <c r="H152" s="9">
        <v>56</v>
      </c>
      <c r="I152" s="9">
        <v>23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0" t="s">
        <v>53</v>
      </c>
      <c r="B153" s="11">
        <v>1</v>
      </c>
      <c r="C153" s="12" t="s">
        <v>20</v>
      </c>
      <c r="D153" s="13">
        <v>101</v>
      </c>
      <c r="E153" s="13">
        <v>18</v>
      </c>
      <c r="F153" s="13">
        <v>91</v>
      </c>
      <c r="G153" s="13">
        <v>84</v>
      </c>
      <c r="H153" s="13">
        <v>78</v>
      </c>
      <c r="I153" s="13">
        <v>34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4" t="s">
        <v>54</v>
      </c>
      <c r="B154" s="7">
        <v>4</v>
      </c>
      <c r="C154" s="8" t="s">
        <v>17</v>
      </c>
      <c r="D154" s="9">
        <v>11600</v>
      </c>
      <c r="E154" s="9">
        <v>1750</v>
      </c>
      <c r="F154" s="9">
        <v>10000</v>
      </c>
      <c r="G154" s="9">
        <v>9500</v>
      </c>
      <c r="H154" s="9">
        <v>8450</v>
      </c>
      <c r="I154" s="9">
        <v>3600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0" t="s">
        <v>54</v>
      </c>
      <c r="B155" s="11">
        <v>4</v>
      </c>
      <c r="C155" s="12" t="s">
        <v>20</v>
      </c>
      <c r="D155" s="13">
        <v>16000</v>
      </c>
      <c r="E155" s="13">
        <v>2300</v>
      </c>
      <c r="F155" s="13">
        <v>13700</v>
      </c>
      <c r="G155" s="13">
        <v>12700</v>
      </c>
      <c r="H155" s="13">
        <v>11450</v>
      </c>
      <c r="I155" s="13">
        <v>5100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4" t="s">
        <v>54</v>
      </c>
      <c r="B156" s="7">
        <v>3</v>
      </c>
      <c r="C156" s="8" t="s">
        <v>17</v>
      </c>
      <c r="D156" s="9">
        <v>10567</v>
      </c>
      <c r="E156" s="9">
        <v>1917</v>
      </c>
      <c r="F156" s="9">
        <v>9091</v>
      </c>
      <c r="G156" s="9">
        <v>8603</v>
      </c>
      <c r="H156" s="9">
        <v>7693</v>
      </c>
      <c r="I156" s="9">
        <v>3298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0" t="s">
        <v>54</v>
      </c>
      <c r="B157" s="11">
        <v>3</v>
      </c>
      <c r="C157" s="12" t="s">
        <v>20</v>
      </c>
      <c r="D157" s="13">
        <v>14592</v>
      </c>
      <c r="E157" s="13">
        <v>2523</v>
      </c>
      <c r="F157" s="13">
        <v>12462</v>
      </c>
      <c r="G157" s="13">
        <v>11590</v>
      </c>
      <c r="H157" s="13">
        <v>10416</v>
      </c>
      <c r="I157" s="13">
        <v>4628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4" t="s">
        <v>54</v>
      </c>
      <c r="B158" s="7">
        <v>2</v>
      </c>
      <c r="C158" s="8" t="s">
        <v>17</v>
      </c>
      <c r="D158" s="9">
        <v>12742</v>
      </c>
      <c r="E158" s="9">
        <v>2812</v>
      </c>
      <c r="F158" s="9">
        <v>11126</v>
      </c>
      <c r="G158" s="9">
        <v>10514</v>
      </c>
      <c r="H158" s="9">
        <v>9364</v>
      </c>
      <c r="I158" s="9">
        <v>4192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0" t="s">
        <v>54</v>
      </c>
      <c r="B159" s="11">
        <v>2</v>
      </c>
      <c r="C159" s="12" t="s">
        <v>20</v>
      </c>
      <c r="D159" s="13">
        <v>17597</v>
      </c>
      <c r="E159" s="13">
        <v>2841</v>
      </c>
      <c r="F159" s="13">
        <v>15310</v>
      </c>
      <c r="G159" s="13">
        <v>14096</v>
      </c>
      <c r="H159" s="13">
        <v>13024</v>
      </c>
      <c r="I159" s="13">
        <v>6044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4" t="s">
        <v>54</v>
      </c>
      <c r="B160" s="7">
        <v>1</v>
      </c>
      <c r="C160" s="8" t="s">
        <v>17</v>
      </c>
      <c r="D160" s="9">
        <v>7770</v>
      </c>
      <c r="E160" s="9">
        <v>1360</v>
      </c>
      <c r="F160" s="9">
        <v>6899</v>
      </c>
      <c r="G160" s="9">
        <v>6669</v>
      </c>
      <c r="H160" s="9">
        <v>5911</v>
      </c>
      <c r="I160" s="9">
        <v>2869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0" t="s">
        <v>54</v>
      </c>
      <c r="B161" s="11">
        <v>1</v>
      </c>
      <c r="C161" s="12" t="s">
        <v>20</v>
      </c>
      <c r="D161" s="13">
        <v>10730</v>
      </c>
      <c r="E161" s="13">
        <v>2087</v>
      </c>
      <c r="F161" s="13">
        <v>9545</v>
      </c>
      <c r="G161" s="13">
        <v>9179</v>
      </c>
      <c r="H161" s="13">
        <v>8294</v>
      </c>
      <c r="I161" s="13">
        <v>3819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4" t="s">
        <v>55</v>
      </c>
      <c r="B162" s="7">
        <v>4</v>
      </c>
      <c r="C162" s="8" t="s">
        <v>17</v>
      </c>
      <c r="D162" s="9">
        <v>18500</v>
      </c>
      <c r="E162" s="9">
        <v>3300</v>
      </c>
      <c r="F162" s="9">
        <v>17200</v>
      </c>
      <c r="G162" s="9">
        <v>16100</v>
      </c>
      <c r="H162" s="9">
        <v>15000</v>
      </c>
      <c r="I162" s="9">
        <v>7100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0" t="s">
        <v>55</v>
      </c>
      <c r="B163" s="11">
        <v>4</v>
      </c>
      <c r="C163" s="12" t="s">
        <v>20</v>
      </c>
      <c r="D163" s="13">
        <v>25600</v>
      </c>
      <c r="E163" s="13">
        <v>4400</v>
      </c>
      <c r="F163" s="13">
        <v>22600</v>
      </c>
      <c r="G163" s="13">
        <v>21100</v>
      </c>
      <c r="H163" s="13">
        <v>18700</v>
      </c>
      <c r="I163" s="13">
        <v>8000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4" t="s">
        <v>55</v>
      </c>
      <c r="B164" s="7">
        <v>3</v>
      </c>
      <c r="C164" s="8" t="s">
        <v>17</v>
      </c>
      <c r="D164" s="9">
        <v>16850</v>
      </c>
      <c r="E164" s="9">
        <v>3623</v>
      </c>
      <c r="F164" s="9">
        <v>15646</v>
      </c>
      <c r="G164" s="9">
        <v>14662</v>
      </c>
      <c r="H164" s="9">
        <v>13634</v>
      </c>
      <c r="I164" s="9">
        <v>6497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0" t="s">
        <v>55</v>
      </c>
      <c r="B165" s="11">
        <v>3</v>
      </c>
      <c r="C165" s="12" t="s">
        <v>20</v>
      </c>
      <c r="D165" s="13">
        <v>23269</v>
      </c>
      <c r="E165" s="13">
        <v>4906</v>
      </c>
      <c r="F165" s="13">
        <v>20532</v>
      </c>
      <c r="G165" s="13">
        <v>19246</v>
      </c>
      <c r="H165" s="13">
        <v>16999</v>
      </c>
      <c r="I165" s="13">
        <v>7316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4" t="s">
        <v>55</v>
      </c>
      <c r="B166" s="7">
        <v>2</v>
      </c>
      <c r="C166" s="8" t="s">
        <v>17</v>
      </c>
      <c r="D166" s="9">
        <v>20319</v>
      </c>
      <c r="E166" s="9">
        <v>3366</v>
      </c>
      <c r="F166" s="9">
        <v>18475</v>
      </c>
      <c r="G166" s="9">
        <v>17233</v>
      </c>
      <c r="H166" s="9">
        <v>15333</v>
      </c>
      <c r="I166" s="9">
        <v>6543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0" t="s">
        <v>55</v>
      </c>
      <c r="B167" s="11">
        <v>2</v>
      </c>
      <c r="C167" s="12" t="s">
        <v>20</v>
      </c>
      <c r="D167" s="13">
        <v>28060</v>
      </c>
      <c r="E167" s="13">
        <v>6378</v>
      </c>
      <c r="F167" s="13">
        <v>25805</v>
      </c>
      <c r="G167" s="13">
        <v>24605</v>
      </c>
      <c r="H167" s="13">
        <v>22068</v>
      </c>
      <c r="I167" s="13">
        <v>9696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4" t="s">
        <v>55</v>
      </c>
      <c r="B168" s="7">
        <v>1</v>
      </c>
      <c r="C168" s="8" t="s">
        <v>17</v>
      </c>
      <c r="D168" s="9">
        <v>12390</v>
      </c>
      <c r="E168" s="9">
        <v>2272</v>
      </c>
      <c r="F168" s="9">
        <v>10986</v>
      </c>
      <c r="G168" s="9">
        <v>10193</v>
      </c>
      <c r="H168" s="9">
        <v>9242</v>
      </c>
      <c r="I168" s="9">
        <v>4076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0" t="s">
        <v>55</v>
      </c>
      <c r="B169" s="11">
        <v>1</v>
      </c>
      <c r="C169" s="12" t="s">
        <v>20</v>
      </c>
      <c r="D169" s="13">
        <v>17110</v>
      </c>
      <c r="E169" s="13">
        <v>4054</v>
      </c>
      <c r="F169" s="13">
        <v>15874</v>
      </c>
      <c r="G169" s="13">
        <v>15038</v>
      </c>
      <c r="H169" s="13">
        <v>13453</v>
      </c>
      <c r="I169" s="13">
        <v>6689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4" t="s">
        <v>56</v>
      </c>
      <c r="B170" s="7">
        <v>4</v>
      </c>
      <c r="C170" s="8" t="s">
        <v>17</v>
      </c>
      <c r="D170" s="9">
        <v>1190</v>
      </c>
      <c r="E170" s="9">
        <v>1800</v>
      </c>
      <c r="F170" s="9">
        <v>1050</v>
      </c>
      <c r="G170" s="9">
        <v>960</v>
      </c>
      <c r="H170" s="9">
        <v>870</v>
      </c>
      <c r="I170" s="9">
        <v>400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0" t="s">
        <v>56</v>
      </c>
      <c r="B171" s="11">
        <v>4</v>
      </c>
      <c r="C171" s="12" t="s">
        <v>20</v>
      </c>
      <c r="D171" s="13">
        <v>1650</v>
      </c>
      <c r="E171" s="13">
        <v>270</v>
      </c>
      <c r="F171" s="13">
        <v>14250</v>
      </c>
      <c r="G171" s="13">
        <v>1350</v>
      </c>
      <c r="H171" s="13">
        <v>1180</v>
      </c>
      <c r="I171" s="13">
        <v>520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4" t="s">
        <v>56</v>
      </c>
      <c r="B172" s="7">
        <v>3</v>
      </c>
      <c r="C172" s="8" t="s">
        <v>17</v>
      </c>
      <c r="D172" s="9">
        <v>1085</v>
      </c>
      <c r="E172" s="9">
        <v>200</v>
      </c>
      <c r="F172" s="9">
        <v>953</v>
      </c>
      <c r="G172" s="9">
        <v>876</v>
      </c>
      <c r="H172" s="9">
        <v>790</v>
      </c>
      <c r="I172" s="9">
        <v>361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0" t="s">
        <v>56</v>
      </c>
      <c r="B173" s="11">
        <v>3</v>
      </c>
      <c r="C173" s="12" t="s">
        <v>20</v>
      </c>
      <c r="D173" s="13">
        <v>1498</v>
      </c>
      <c r="E173" s="13">
        <v>299</v>
      </c>
      <c r="F173" s="13">
        <v>1297</v>
      </c>
      <c r="G173" s="13">
        <v>1225</v>
      </c>
      <c r="H173" s="13">
        <v>1078</v>
      </c>
      <c r="I173" s="13">
        <v>475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4" t="s">
        <v>56</v>
      </c>
      <c r="B174" s="7">
        <v>2</v>
      </c>
      <c r="C174" s="8" t="s">
        <v>17</v>
      </c>
      <c r="D174" s="9">
        <v>1308</v>
      </c>
      <c r="E174" s="9">
        <v>218</v>
      </c>
      <c r="F174" s="9">
        <v>1153</v>
      </c>
      <c r="G174" s="9">
        <v>1063</v>
      </c>
      <c r="H174" s="9">
        <v>936</v>
      </c>
      <c r="I174" s="9">
        <v>415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0" t="s">
        <v>56</v>
      </c>
      <c r="B175" s="11">
        <v>2</v>
      </c>
      <c r="C175" s="12" t="s">
        <v>20</v>
      </c>
      <c r="D175" s="13">
        <v>1807</v>
      </c>
      <c r="E175" s="13">
        <v>322</v>
      </c>
      <c r="F175" s="13">
        <v>1620</v>
      </c>
      <c r="G175" s="13">
        <v>1533</v>
      </c>
      <c r="H175" s="13">
        <v>1418</v>
      </c>
      <c r="I175" s="13">
        <v>670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4" t="s">
        <v>56</v>
      </c>
      <c r="B176" s="7">
        <v>1</v>
      </c>
      <c r="C176" s="8" t="s">
        <v>17</v>
      </c>
      <c r="D176" s="9">
        <v>798</v>
      </c>
      <c r="E176" s="9">
        <v>173</v>
      </c>
      <c r="F176" s="9">
        <v>734</v>
      </c>
      <c r="G176" s="9">
        <v>689</v>
      </c>
      <c r="H176" s="9">
        <v>619</v>
      </c>
      <c r="I176" s="9">
        <v>308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0" t="s">
        <v>56</v>
      </c>
      <c r="B177" s="11">
        <v>1</v>
      </c>
      <c r="C177" s="12" t="s">
        <v>20</v>
      </c>
      <c r="D177" s="13">
        <v>1102</v>
      </c>
      <c r="E177" s="13">
        <v>189</v>
      </c>
      <c r="F177" s="13">
        <v>1000</v>
      </c>
      <c r="G177" s="13">
        <v>952</v>
      </c>
      <c r="H177" s="13">
        <v>840</v>
      </c>
      <c r="I177" s="13">
        <v>408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4" t="s">
        <v>57</v>
      </c>
      <c r="B178" s="7">
        <v>4</v>
      </c>
      <c r="C178" s="8" t="s">
        <v>17</v>
      </c>
      <c r="D178" s="9">
        <v>880</v>
      </c>
      <c r="E178" s="9">
        <v>165</v>
      </c>
      <c r="F178" s="9">
        <v>790</v>
      </c>
      <c r="G178" s="9">
        <v>755</v>
      </c>
      <c r="H178" s="9">
        <v>700</v>
      </c>
      <c r="I178" s="9">
        <v>300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0" t="s">
        <v>57</v>
      </c>
      <c r="B179" s="11">
        <v>4</v>
      </c>
      <c r="C179" s="12" t="s">
        <v>20</v>
      </c>
      <c r="D179" s="13">
        <v>1210</v>
      </c>
      <c r="E179" s="13">
        <v>200</v>
      </c>
      <c r="F179" s="13">
        <v>1080</v>
      </c>
      <c r="G179" s="13">
        <v>1038</v>
      </c>
      <c r="H179" s="13">
        <v>960</v>
      </c>
      <c r="I179" s="13">
        <v>470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4" t="s">
        <v>57</v>
      </c>
      <c r="B180" s="7">
        <v>3</v>
      </c>
      <c r="C180" s="8" t="s">
        <v>17</v>
      </c>
      <c r="D180" s="9">
        <v>799</v>
      </c>
      <c r="E180" s="9">
        <v>184</v>
      </c>
      <c r="F180" s="9">
        <v>719</v>
      </c>
      <c r="G180" s="9">
        <v>687</v>
      </c>
      <c r="H180" s="9">
        <v>638</v>
      </c>
      <c r="I180" s="9">
        <v>275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0" t="s">
        <v>57</v>
      </c>
      <c r="B181" s="11">
        <v>3</v>
      </c>
      <c r="C181" s="12" t="s">
        <v>20</v>
      </c>
      <c r="D181" s="13">
        <v>1104</v>
      </c>
      <c r="E181" s="13">
        <v>222</v>
      </c>
      <c r="F181" s="13">
        <v>982</v>
      </c>
      <c r="G181" s="13">
        <v>944</v>
      </c>
      <c r="H181" s="13">
        <v>876</v>
      </c>
      <c r="I181" s="13">
        <v>425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4" t="s">
        <v>57</v>
      </c>
      <c r="B182" s="7">
        <v>2</v>
      </c>
      <c r="C182" s="8" t="s">
        <v>17</v>
      </c>
      <c r="D182" s="9">
        <v>964</v>
      </c>
      <c r="E182" s="9">
        <v>199</v>
      </c>
      <c r="F182" s="9">
        <v>888</v>
      </c>
      <c r="G182" s="9">
        <v>847</v>
      </c>
      <c r="H182" s="9">
        <v>780</v>
      </c>
      <c r="I182" s="9">
        <v>341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0" t="s">
        <v>57</v>
      </c>
      <c r="B183" s="11">
        <v>2</v>
      </c>
      <c r="C183" s="12" t="s">
        <v>20</v>
      </c>
      <c r="D183" s="13">
        <v>1331</v>
      </c>
      <c r="E183" s="13">
        <v>216</v>
      </c>
      <c r="F183" s="13">
        <v>1145</v>
      </c>
      <c r="G183" s="13">
        <v>1074</v>
      </c>
      <c r="H183" s="13">
        <v>951</v>
      </c>
      <c r="I183" s="13">
        <v>463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4" t="s">
        <v>57</v>
      </c>
      <c r="B184" s="7">
        <v>1</v>
      </c>
      <c r="C184" s="8" t="s">
        <v>17</v>
      </c>
      <c r="D184" s="9">
        <v>588</v>
      </c>
      <c r="E184" s="9">
        <v>120</v>
      </c>
      <c r="F184" s="9">
        <v>529</v>
      </c>
      <c r="G184" s="9">
        <v>503</v>
      </c>
      <c r="H184" s="9">
        <v>463</v>
      </c>
      <c r="I184" s="9">
        <v>212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0" t="s">
        <v>57</v>
      </c>
      <c r="B185" s="11">
        <v>1</v>
      </c>
      <c r="C185" s="12" t="s">
        <v>20</v>
      </c>
      <c r="D185" s="13">
        <v>812</v>
      </c>
      <c r="E185" s="13">
        <v>130</v>
      </c>
      <c r="F185" s="13">
        <v>742</v>
      </c>
      <c r="G185" s="13">
        <v>710</v>
      </c>
      <c r="H185" s="13">
        <v>646</v>
      </c>
      <c r="I185" s="13">
        <v>298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4" t="s">
        <v>58</v>
      </c>
      <c r="B186" s="7">
        <v>4</v>
      </c>
      <c r="C186" s="8" t="s">
        <v>17</v>
      </c>
      <c r="D186" s="9">
        <v>650</v>
      </c>
      <c r="E186" s="9">
        <v>110</v>
      </c>
      <c r="F186" s="9">
        <v>560</v>
      </c>
      <c r="G186" s="9">
        <v>538</v>
      </c>
      <c r="H186" s="9">
        <v>480</v>
      </c>
      <c r="I186" s="9">
        <v>205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0" t="s">
        <v>58</v>
      </c>
      <c r="B187" s="11">
        <v>4</v>
      </c>
      <c r="C187" s="12" t="s">
        <v>20</v>
      </c>
      <c r="D187" s="13">
        <v>910</v>
      </c>
      <c r="E187" s="13">
        <v>135</v>
      </c>
      <c r="F187" s="13">
        <v>825</v>
      </c>
      <c r="G187" s="13">
        <v>768</v>
      </c>
      <c r="H187" s="13">
        <v>710</v>
      </c>
      <c r="I187" s="13">
        <v>350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4" t="s">
        <v>58</v>
      </c>
      <c r="B188" s="7">
        <v>3</v>
      </c>
      <c r="C188" s="8" t="s">
        <v>17</v>
      </c>
      <c r="D188" s="9">
        <v>599</v>
      </c>
      <c r="E188" s="9">
        <v>127</v>
      </c>
      <c r="F188" s="9">
        <v>512</v>
      </c>
      <c r="G188" s="9">
        <v>489</v>
      </c>
      <c r="H188" s="9">
        <v>437</v>
      </c>
      <c r="I188" s="9">
        <v>186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0" t="s">
        <v>58</v>
      </c>
      <c r="B189" s="11">
        <v>3</v>
      </c>
      <c r="C189" s="12" t="s">
        <v>20</v>
      </c>
      <c r="D189" s="13">
        <v>828</v>
      </c>
      <c r="E189" s="13">
        <v>150</v>
      </c>
      <c r="F189" s="13">
        <v>752</v>
      </c>
      <c r="G189" s="13">
        <v>699</v>
      </c>
      <c r="H189" s="13">
        <v>646</v>
      </c>
      <c r="I189" s="13">
        <v>321</v>
      </c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4" t="s">
        <v>58</v>
      </c>
      <c r="B190" s="7">
        <v>2</v>
      </c>
      <c r="C190" s="8" t="s">
        <v>17</v>
      </c>
      <c r="D190" s="9">
        <v>723</v>
      </c>
      <c r="E190" s="9">
        <v>144</v>
      </c>
      <c r="F190" s="9">
        <v>636</v>
      </c>
      <c r="G190" s="9">
        <v>600</v>
      </c>
      <c r="H190" s="9">
        <v>552</v>
      </c>
      <c r="I190" s="9">
        <v>265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0" t="s">
        <v>58</v>
      </c>
      <c r="B191" s="11">
        <v>2</v>
      </c>
      <c r="C191" s="12" t="s">
        <v>20</v>
      </c>
      <c r="D191" s="13">
        <v>998</v>
      </c>
      <c r="E191" s="13">
        <v>208</v>
      </c>
      <c r="F191" s="13">
        <v>899</v>
      </c>
      <c r="G191" s="13">
        <v>830</v>
      </c>
      <c r="H191" s="13">
        <v>737</v>
      </c>
      <c r="I191" s="13">
        <v>324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4" t="s">
        <v>58</v>
      </c>
      <c r="B192" s="7">
        <v>1</v>
      </c>
      <c r="C192" s="8" t="s">
        <v>17</v>
      </c>
      <c r="D192" s="9">
        <v>441</v>
      </c>
      <c r="E192" s="9">
        <v>96</v>
      </c>
      <c r="F192" s="9">
        <v>385</v>
      </c>
      <c r="G192" s="9">
        <v>365</v>
      </c>
      <c r="H192" s="9">
        <v>321</v>
      </c>
      <c r="I192" s="9">
        <v>136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0" t="s">
        <v>58</v>
      </c>
      <c r="B193" s="11">
        <v>1</v>
      </c>
      <c r="C193" s="12" t="s">
        <v>20</v>
      </c>
      <c r="D193" s="13">
        <v>609</v>
      </c>
      <c r="E193" s="13">
        <v>110</v>
      </c>
      <c r="F193" s="13">
        <v>550</v>
      </c>
      <c r="G193" s="13">
        <v>525</v>
      </c>
      <c r="H193" s="13">
        <v>483</v>
      </c>
      <c r="I193" s="13">
        <v>214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4" t="s">
        <v>59</v>
      </c>
      <c r="B194" s="7">
        <v>4</v>
      </c>
      <c r="C194" s="8" t="s">
        <v>17</v>
      </c>
      <c r="D194" s="9">
        <v>770</v>
      </c>
      <c r="E194" s="9">
        <v>125</v>
      </c>
      <c r="F194" s="9">
        <v>680</v>
      </c>
      <c r="G194" s="9">
        <v>640</v>
      </c>
      <c r="H194" s="9">
        <v>570</v>
      </c>
      <c r="I194" s="9">
        <v>280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0" t="s">
        <v>59</v>
      </c>
      <c r="B195" s="11">
        <v>4</v>
      </c>
      <c r="C195" s="12" t="s">
        <v>20</v>
      </c>
      <c r="D195" s="13">
        <v>1060</v>
      </c>
      <c r="E195" s="13">
        <v>150</v>
      </c>
      <c r="F195" s="13">
        <v>980</v>
      </c>
      <c r="G195" s="13">
        <v>950</v>
      </c>
      <c r="H195" s="13">
        <v>838</v>
      </c>
      <c r="I195" s="13">
        <v>380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4" t="s">
        <v>59</v>
      </c>
      <c r="B196" s="7">
        <v>3</v>
      </c>
      <c r="C196" s="8" t="s">
        <v>17</v>
      </c>
      <c r="D196" s="9">
        <v>699</v>
      </c>
      <c r="E196" s="9">
        <v>140</v>
      </c>
      <c r="F196" s="9">
        <v>620</v>
      </c>
      <c r="G196" s="9">
        <v>584</v>
      </c>
      <c r="H196" s="9">
        <v>518</v>
      </c>
      <c r="I196" s="9">
        <v>254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0" t="s">
        <v>59</v>
      </c>
      <c r="B197" s="11">
        <v>3</v>
      </c>
      <c r="C197" s="12" t="s">
        <v>20</v>
      </c>
      <c r="D197" s="13">
        <v>966</v>
      </c>
      <c r="E197" s="13">
        <v>169</v>
      </c>
      <c r="F197" s="13">
        <v>896</v>
      </c>
      <c r="G197" s="13">
        <v>866</v>
      </c>
      <c r="H197" s="13">
        <v>762</v>
      </c>
      <c r="I197" s="13">
        <v>348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4" t="s">
        <v>59</v>
      </c>
      <c r="B198" s="7">
        <v>2</v>
      </c>
      <c r="C198" s="8" t="s">
        <v>17</v>
      </c>
      <c r="D198" s="9">
        <v>843</v>
      </c>
      <c r="E198" s="9">
        <v>190</v>
      </c>
      <c r="F198" s="9">
        <v>781</v>
      </c>
      <c r="G198" s="9">
        <v>736</v>
      </c>
      <c r="H198" s="9">
        <v>659</v>
      </c>
      <c r="I198" s="9">
        <v>287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0" t="s">
        <v>59</v>
      </c>
      <c r="B199" s="11">
        <v>2</v>
      </c>
      <c r="C199" s="12" t="s">
        <v>20</v>
      </c>
      <c r="D199" s="13">
        <v>1165</v>
      </c>
      <c r="E199" s="13">
        <v>274</v>
      </c>
      <c r="F199" s="13">
        <v>1009</v>
      </c>
      <c r="G199" s="13">
        <v>957</v>
      </c>
      <c r="H199" s="13">
        <v>850</v>
      </c>
      <c r="I199" s="13">
        <v>392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4" t="s">
        <v>59</v>
      </c>
      <c r="B200" s="7">
        <v>1</v>
      </c>
      <c r="C200" s="8" t="s">
        <v>17</v>
      </c>
      <c r="D200" s="9">
        <v>514</v>
      </c>
      <c r="E200" s="9">
        <v>121</v>
      </c>
      <c r="F200" s="9">
        <v>442</v>
      </c>
      <c r="G200" s="9">
        <v>424</v>
      </c>
      <c r="H200" s="9">
        <v>386</v>
      </c>
      <c r="I200" s="9">
        <v>189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0" t="s">
        <v>59</v>
      </c>
      <c r="B201" s="11">
        <v>1</v>
      </c>
      <c r="C201" s="12" t="s">
        <v>20</v>
      </c>
      <c r="D201" s="13">
        <v>710</v>
      </c>
      <c r="E201" s="13">
        <v>153</v>
      </c>
      <c r="F201" s="13">
        <v>616</v>
      </c>
      <c r="G201" s="13">
        <v>594</v>
      </c>
      <c r="H201" s="13">
        <v>540</v>
      </c>
      <c r="I201" s="13">
        <v>227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4" t="s">
        <v>60</v>
      </c>
      <c r="B202" s="7">
        <v>4</v>
      </c>
      <c r="C202" s="8" t="s">
        <v>17</v>
      </c>
      <c r="D202" s="9">
        <v>7380</v>
      </c>
      <c r="E202" s="9">
        <v>980</v>
      </c>
      <c r="F202" s="9">
        <v>6560</v>
      </c>
      <c r="G202" s="9">
        <v>6180</v>
      </c>
      <c r="H202" s="9">
        <v>5550</v>
      </c>
      <c r="I202" s="9">
        <v>2400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0" t="s">
        <v>60</v>
      </c>
      <c r="B203" s="11">
        <v>4</v>
      </c>
      <c r="C203" s="12" t="s">
        <v>20</v>
      </c>
      <c r="D203" s="13">
        <v>10190</v>
      </c>
      <c r="E203" s="13">
        <v>1580</v>
      </c>
      <c r="F203" s="13">
        <v>8920</v>
      </c>
      <c r="G203" s="13">
        <v>8580</v>
      </c>
      <c r="H203" s="13">
        <v>7550</v>
      </c>
      <c r="I203" s="13">
        <v>3620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4" t="s">
        <v>60</v>
      </c>
      <c r="B204" s="7">
        <v>3</v>
      </c>
      <c r="C204" s="8" t="s">
        <v>17</v>
      </c>
      <c r="D204" s="9">
        <v>6711</v>
      </c>
      <c r="E204" s="9">
        <v>1075</v>
      </c>
      <c r="F204" s="9">
        <v>5968</v>
      </c>
      <c r="G204" s="9">
        <v>5625</v>
      </c>
      <c r="H204" s="9">
        <v>5051</v>
      </c>
      <c r="I204" s="9">
        <v>2178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0" t="s">
        <v>60</v>
      </c>
      <c r="B205" s="11">
        <v>3</v>
      </c>
      <c r="C205" s="12" t="s">
        <v>20</v>
      </c>
      <c r="D205" s="13">
        <v>9268</v>
      </c>
      <c r="E205" s="13">
        <v>1737</v>
      </c>
      <c r="F205" s="13">
        <v>8112</v>
      </c>
      <c r="G205" s="13">
        <v>7803</v>
      </c>
      <c r="H205" s="13">
        <v>6867</v>
      </c>
      <c r="I205" s="13">
        <v>3296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4" t="s">
        <v>60</v>
      </c>
      <c r="B206" s="7">
        <v>2</v>
      </c>
      <c r="C206" s="8" t="s">
        <v>17</v>
      </c>
      <c r="D206" s="9">
        <v>8093</v>
      </c>
      <c r="E206" s="9">
        <v>1838</v>
      </c>
      <c r="F206" s="9">
        <v>6956</v>
      </c>
      <c r="G206" s="9">
        <v>6721</v>
      </c>
      <c r="H206" s="9">
        <v>6202</v>
      </c>
      <c r="I206" s="9">
        <v>3052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0" t="s">
        <v>60</v>
      </c>
      <c r="B207" s="11">
        <v>2</v>
      </c>
      <c r="C207" s="12" t="s">
        <v>20</v>
      </c>
      <c r="D207" s="13">
        <v>11176</v>
      </c>
      <c r="E207" s="13">
        <v>2047</v>
      </c>
      <c r="F207" s="13">
        <v>9832</v>
      </c>
      <c r="G207" s="13">
        <v>9238</v>
      </c>
      <c r="H207" s="13">
        <v>8683</v>
      </c>
      <c r="I207" s="13">
        <v>4056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4" t="s">
        <v>60</v>
      </c>
      <c r="B208" s="7">
        <v>1</v>
      </c>
      <c r="C208" s="8" t="s">
        <v>17</v>
      </c>
      <c r="D208" s="9">
        <v>4935</v>
      </c>
      <c r="E208" s="9">
        <v>932</v>
      </c>
      <c r="F208" s="9">
        <v>4363</v>
      </c>
      <c r="G208" s="9">
        <v>4073</v>
      </c>
      <c r="H208" s="9">
        <v>3596</v>
      </c>
      <c r="I208" s="9">
        <v>1539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0" t="s">
        <v>60</v>
      </c>
      <c r="B209" s="11">
        <v>1</v>
      </c>
      <c r="C209" s="12" t="s">
        <v>20</v>
      </c>
      <c r="D209" s="13">
        <v>6814</v>
      </c>
      <c r="E209" s="13">
        <v>1545</v>
      </c>
      <c r="F209" s="13">
        <v>5947</v>
      </c>
      <c r="G209" s="13">
        <v>5749</v>
      </c>
      <c r="H209" s="13">
        <v>5145</v>
      </c>
      <c r="I209" s="13">
        <v>2270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4" t="s">
        <v>61</v>
      </c>
      <c r="B210" s="7">
        <v>4</v>
      </c>
      <c r="C210" s="8" t="s">
        <v>17</v>
      </c>
      <c r="D210" s="9">
        <v>408</v>
      </c>
      <c r="E210" s="9">
        <v>75</v>
      </c>
      <c r="F210" s="9">
        <v>351</v>
      </c>
      <c r="G210" s="9">
        <v>331</v>
      </c>
      <c r="H210" s="9">
        <v>309</v>
      </c>
      <c r="I210" s="9">
        <v>134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0" t="s">
        <v>61</v>
      </c>
      <c r="B211" s="11">
        <v>4</v>
      </c>
      <c r="C211" s="12" t="s">
        <v>20</v>
      </c>
      <c r="D211" s="13">
        <v>563</v>
      </c>
      <c r="E211" s="13">
        <v>83</v>
      </c>
      <c r="F211" s="13">
        <v>500</v>
      </c>
      <c r="G211" s="13">
        <v>468</v>
      </c>
      <c r="H211" s="13">
        <v>411</v>
      </c>
      <c r="I211" s="13">
        <v>178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4" t="s">
        <v>61</v>
      </c>
      <c r="B212" s="7">
        <v>3</v>
      </c>
      <c r="C212" s="8" t="s">
        <v>17</v>
      </c>
      <c r="D212" s="9">
        <v>371</v>
      </c>
      <c r="E212" s="9">
        <v>83</v>
      </c>
      <c r="F212" s="9">
        <v>319</v>
      </c>
      <c r="G212" s="9">
        <v>301</v>
      </c>
      <c r="H212" s="9">
        <v>281</v>
      </c>
      <c r="I212" s="9">
        <v>122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0" t="s">
        <v>61</v>
      </c>
      <c r="B213" s="11">
        <v>3</v>
      </c>
      <c r="C213" s="12" t="s">
        <v>20</v>
      </c>
      <c r="D213" s="13">
        <v>512</v>
      </c>
      <c r="E213" s="13">
        <v>92</v>
      </c>
      <c r="F213" s="13">
        <v>455</v>
      </c>
      <c r="G213" s="13">
        <v>425</v>
      </c>
      <c r="H213" s="13">
        <v>374</v>
      </c>
      <c r="I213" s="13">
        <v>162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4" t="s">
        <v>61</v>
      </c>
      <c r="B214" s="7">
        <v>2</v>
      </c>
      <c r="C214" s="8" t="s">
        <v>17</v>
      </c>
      <c r="D214" s="9">
        <v>447</v>
      </c>
      <c r="E214" s="9">
        <v>77</v>
      </c>
      <c r="F214" s="9">
        <v>413</v>
      </c>
      <c r="G214" s="9">
        <v>393</v>
      </c>
      <c r="H214" s="9">
        <v>366</v>
      </c>
      <c r="I214" s="9">
        <v>158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0" t="s">
        <v>61</v>
      </c>
      <c r="B215" s="11">
        <v>2</v>
      </c>
      <c r="C215" s="12" t="s">
        <v>20</v>
      </c>
      <c r="D215" s="13">
        <v>618</v>
      </c>
      <c r="E215" s="13">
        <v>137</v>
      </c>
      <c r="F215" s="13">
        <v>530</v>
      </c>
      <c r="G215" s="13">
        <v>501</v>
      </c>
      <c r="H215" s="13">
        <v>460</v>
      </c>
      <c r="I215" s="13">
        <v>206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4" t="s">
        <v>61</v>
      </c>
      <c r="B216" s="7">
        <v>1</v>
      </c>
      <c r="C216" s="8" t="s">
        <v>17</v>
      </c>
      <c r="D216" s="9">
        <v>273</v>
      </c>
      <c r="E216" s="9">
        <v>62</v>
      </c>
      <c r="F216" s="9">
        <v>244</v>
      </c>
      <c r="G216" s="9">
        <v>231</v>
      </c>
      <c r="H216" s="9">
        <v>215</v>
      </c>
      <c r="I216" s="9">
        <v>92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0" t="s">
        <v>61</v>
      </c>
      <c r="B217" s="11">
        <v>1</v>
      </c>
      <c r="C217" s="12" t="s">
        <v>20</v>
      </c>
      <c r="D217" s="13">
        <v>377</v>
      </c>
      <c r="E217" s="13">
        <v>90</v>
      </c>
      <c r="F217" s="13">
        <v>339</v>
      </c>
      <c r="G217" s="13">
        <v>318</v>
      </c>
      <c r="H217" s="13">
        <v>295</v>
      </c>
      <c r="I217" s="13">
        <v>130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4" t="s">
        <v>62</v>
      </c>
      <c r="B218" s="7">
        <v>4</v>
      </c>
      <c r="C218" s="8" t="s">
        <v>17</v>
      </c>
      <c r="D218" s="9">
        <v>6590</v>
      </c>
      <c r="E218" s="9">
        <v>1100</v>
      </c>
      <c r="F218" s="9">
        <v>5700</v>
      </c>
      <c r="G218" s="9">
        <v>5350</v>
      </c>
      <c r="H218" s="9">
        <v>5020</v>
      </c>
      <c r="I218" s="9">
        <v>2460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0" t="s">
        <v>62</v>
      </c>
      <c r="B219" s="11">
        <v>4</v>
      </c>
      <c r="C219" s="12" t="s">
        <v>20</v>
      </c>
      <c r="D219" s="13">
        <v>9110</v>
      </c>
      <c r="E219" s="13">
        <v>1700</v>
      </c>
      <c r="F219" s="13">
        <v>8200</v>
      </c>
      <c r="G219" s="13">
        <v>7920</v>
      </c>
      <c r="H219" s="13">
        <v>7410</v>
      </c>
      <c r="I219" s="13">
        <v>3440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4" t="s">
        <v>62</v>
      </c>
      <c r="B220" s="7">
        <v>3</v>
      </c>
      <c r="C220" s="8" t="s">
        <v>17</v>
      </c>
      <c r="D220" s="9">
        <v>5997</v>
      </c>
      <c r="E220" s="9">
        <v>1204</v>
      </c>
      <c r="F220" s="9">
        <v>5188</v>
      </c>
      <c r="G220" s="9">
        <v>4869</v>
      </c>
      <c r="H220" s="9">
        <v>4564</v>
      </c>
      <c r="I220" s="9">
        <v>2239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0" t="s">
        <v>62</v>
      </c>
      <c r="B221" s="11">
        <v>3</v>
      </c>
      <c r="C221" s="12" t="s">
        <v>20</v>
      </c>
      <c r="D221" s="13">
        <v>8282</v>
      </c>
      <c r="E221" s="13">
        <v>1863</v>
      </c>
      <c r="F221" s="13">
        <v>7457</v>
      </c>
      <c r="G221" s="13">
        <v>7201</v>
      </c>
      <c r="H221" s="13">
        <v>6743</v>
      </c>
      <c r="I221" s="13">
        <v>3128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4" t="s">
        <v>62</v>
      </c>
      <c r="B222" s="7">
        <v>2</v>
      </c>
      <c r="C222" s="8" t="s">
        <v>17</v>
      </c>
      <c r="D222" s="9">
        <v>7232</v>
      </c>
      <c r="E222" s="9">
        <v>1573</v>
      </c>
      <c r="F222" s="9">
        <v>6175</v>
      </c>
      <c r="G222" s="9">
        <v>5907</v>
      </c>
      <c r="H222" s="9">
        <v>5357</v>
      </c>
      <c r="I222" s="9">
        <v>2572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0" t="s">
        <v>62</v>
      </c>
      <c r="B223" s="11">
        <v>2</v>
      </c>
      <c r="C223" s="12" t="s">
        <v>20</v>
      </c>
      <c r="D223" s="13">
        <v>9987</v>
      </c>
      <c r="E223" s="13">
        <v>2112</v>
      </c>
      <c r="F223" s="13">
        <v>8717</v>
      </c>
      <c r="G223" s="13">
        <v>8040</v>
      </c>
      <c r="H223" s="13">
        <v>7522</v>
      </c>
      <c r="I223" s="13">
        <v>3235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4" t="s">
        <v>62</v>
      </c>
      <c r="B224" s="7">
        <v>1</v>
      </c>
      <c r="C224" s="8" t="s">
        <v>17</v>
      </c>
      <c r="D224" s="9">
        <v>4410</v>
      </c>
      <c r="E224" s="9">
        <v>872</v>
      </c>
      <c r="F224" s="9">
        <v>3869</v>
      </c>
      <c r="G224" s="9">
        <v>3617</v>
      </c>
      <c r="H224" s="9">
        <v>3343</v>
      </c>
      <c r="I224" s="9">
        <v>1665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0" t="s">
        <v>62</v>
      </c>
      <c r="B225" s="11">
        <v>1</v>
      </c>
      <c r="C225" s="12" t="s">
        <v>20</v>
      </c>
      <c r="D225" s="13">
        <v>6090</v>
      </c>
      <c r="E225" s="13">
        <v>1101</v>
      </c>
      <c r="F225" s="13">
        <v>5496</v>
      </c>
      <c r="G225" s="13">
        <v>5138</v>
      </c>
      <c r="H225" s="13">
        <v>4693</v>
      </c>
      <c r="I225" s="13">
        <v>2119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4" t="s">
        <v>63</v>
      </c>
      <c r="B226" s="7">
        <v>4</v>
      </c>
      <c r="C226" s="8" t="s">
        <v>17</v>
      </c>
      <c r="D226" s="9">
        <v>13820</v>
      </c>
      <c r="E226" s="9">
        <v>1980</v>
      </c>
      <c r="F226" s="9">
        <v>11920</v>
      </c>
      <c r="G226" s="9">
        <v>11090</v>
      </c>
      <c r="H226" s="9">
        <v>10360</v>
      </c>
      <c r="I226" s="9">
        <v>4760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0" t="s">
        <v>63</v>
      </c>
      <c r="B227" s="11">
        <v>4</v>
      </c>
      <c r="C227" s="12" t="s">
        <v>20</v>
      </c>
      <c r="D227" s="13">
        <v>19080</v>
      </c>
      <c r="E227" s="13">
        <v>2800</v>
      </c>
      <c r="F227" s="13">
        <v>17600</v>
      </c>
      <c r="G227" s="13">
        <v>17070</v>
      </c>
      <c r="H227" s="13">
        <v>15480</v>
      </c>
      <c r="I227" s="13">
        <v>6670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4" t="s">
        <v>63</v>
      </c>
      <c r="B228" s="7">
        <v>3</v>
      </c>
      <c r="C228" s="8" t="s">
        <v>17</v>
      </c>
      <c r="D228" s="9">
        <v>12566</v>
      </c>
      <c r="E228" s="9">
        <v>2178</v>
      </c>
      <c r="F228" s="9">
        <v>10843</v>
      </c>
      <c r="G228" s="9">
        <v>10088</v>
      </c>
      <c r="H228" s="9">
        <v>9425</v>
      </c>
      <c r="I228" s="9">
        <v>4333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0" t="s">
        <v>63</v>
      </c>
      <c r="B229" s="11">
        <v>3</v>
      </c>
      <c r="C229" s="12" t="s">
        <v>20</v>
      </c>
      <c r="D229" s="13">
        <v>17353</v>
      </c>
      <c r="E229" s="13">
        <v>3081</v>
      </c>
      <c r="F229" s="13">
        <v>16008</v>
      </c>
      <c r="G229" s="13">
        <v>15524</v>
      </c>
      <c r="H229" s="13">
        <v>14080</v>
      </c>
      <c r="I229" s="13">
        <v>6070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4" t="s">
        <v>63</v>
      </c>
      <c r="B230" s="7">
        <v>2</v>
      </c>
      <c r="C230" s="8" t="s">
        <v>17</v>
      </c>
      <c r="D230" s="9">
        <v>15153</v>
      </c>
      <c r="E230" s="9">
        <v>2657</v>
      </c>
      <c r="F230" s="9">
        <v>12990</v>
      </c>
      <c r="G230" s="9">
        <v>12172</v>
      </c>
      <c r="H230" s="9">
        <v>10777</v>
      </c>
      <c r="I230" s="9">
        <v>4732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0" t="s">
        <v>63</v>
      </c>
      <c r="B231" s="11">
        <v>2</v>
      </c>
      <c r="C231" s="12" t="s">
        <v>20</v>
      </c>
      <c r="D231" s="13">
        <v>20926</v>
      </c>
      <c r="E231" s="13">
        <v>3780</v>
      </c>
      <c r="F231" s="13">
        <v>18740</v>
      </c>
      <c r="G231" s="13">
        <v>18072</v>
      </c>
      <c r="H231" s="13">
        <v>16716</v>
      </c>
      <c r="I231" s="13">
        <v>7572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4" t="s">
        <v>63</v>
      </c>
      <c r="B232" s="7">
        <v>1</v>
      </c>
      <c r="C232" s="8" t="s">
        <v>17</v>
      </c>
      <c r="D232" s="9">
        <v>9240</v>
      </c>
      <c r="E232" s="9">
        <v>1784</v>
      </c>
      <c r="F232" s="9">
        <v>8241</v>
      </c>
      <c r="G232" s="9">
        <v>7737</v>
      </c>
      <c r="H232" s="9">
        <v>6965</v>
      </c>
      <c r="I232" s="9">
        <v>2959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0" t="s">
        <v>63</v>
      </c>
      <c r="B233" s="11">
        <v>1</v>
      </c>
      <c r="C233" s="12" t="s">
        <v>20</v>
      </c>
      <c r="D233" s="13">
        <v>12760</v>
      </c>
      <c r="E233" s="13">
        <v>2324</v>
      </c>
      <c r="F233" s="13">
        <v>11833</v>
      </c>
      <c r="G233" s="13">
        <v>10960</v>
      </c>
      <c r="H233" s="13">
        <v>9975</v>
      </c>
      <c r="I233" s="13">
        <v>4691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4" t="s">
        <v>64</v>
      </c>
      <c r="B234" s="7">
        <v>4</v>
      </c>
      <c r="C234" s="8" t="s">
        <v>17</v>
      </c>
      <c r="D234" s="9">
        <v>440</v>
      </c>
      <c r="E234" s="9">
        <v>80</v>
      </c>
      <c r="F234" s="9">
        <v>380</v>
      </c>
      <c r="G234" s="9">
        <v>355</v>
      </c>
      <c r="H234" s="9">
        <v>318</v>
      </c>
      <c r="I234" s="9">
        <v>143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0" t="s">
        <v>64</v>
      </c>
      <c r="B235" s="11">
        <v>4</v>
      </c>
      <c r="C235" s="12" t="s">
        <v>20</v>
      </c>
      <c r="D235" s="13">
        <v>610</v>
      </c>
      <c r="E235" s="13">
        <v>98</v>
      </c>
      <c r="F235" s="13">
        <v>562</v>
      </c>
      <c r="G235" s="13">
        <v>540</v>
      </c>
      <c r="H235" s="13">
        <v>502</v>
      </c>
      <c r="I235" s="13">
        <v>211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4" t="s">
        <v>64</v>
      </c>
      <c r="B236" s="7">
        <v>3</v>
      </c>
      <c r="C236" s="8" t="s">
        <v>17</v>
      </c>
      <c r="D236" s="9">
        <v>399</v>
      </c>
      <c r="E236" s="9">
        <v>91</v>
      </c>
      <c r="F236" s="9">
        <v>346</v>
      </c>
      <c r="G236" s="9">
        <v>323</v>
      </c>
      <c r="H236" s="9">
        <v>289</v>
      </c>
      <c r="I236" s="9">
        <v>130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0" t="s">
        <v>64</v>
      </c>
      <c r="B237" s="11">
        <v>3</v>
      </c>
      <c r="C237" s="12" t="s">
        <v>20</v>
      </c>
      <c r="D237" s="13">
        <v>552</v>
      </c>
      <c r="E237" s="13">
        <v>108</v>
      </c>
      <c r="F237" s="13">
        <v>511</v>
      </c>
      <c r="G237" s="13">
        <v>491</v>
      </c>
      <c r="H237" s="13">
        <v>457</v>
      </c>
      <c r="I237" s="13">
        <v>192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4" t="s">
        <v>64</v>
      </c>
      <c r="B238" s="7">
        <v>2</v>
      </c>
      <c r="C238" s="8" t="s">
        <v>17</v>
      </c>
      <c r="D238" s="9">
        <v>482</v>
      </c>
      <c r="E238" s="9">
        <v>78</v>
      </c>
      <c r="F238" s="9">
        <v>437</v>
      </c>
      <c r="G238" s="9">
        <v>421</v>
      </c>
      <c r="H238" s="9">
        <v>382</v>
      </c>
      <c r="I238" s="9">
        <v>178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0" t="s">
        <v>64</v>
      </c>
      <c r="B239" s="11">
        <v>2</v>
      </c>
      <c r="C239" s="12" t="s">
        <v>20</v>
      </c>
      <c r="D239" s="13">
        <v>665</v>
      </c>
      <c r="E239" s="13">
        <v>106</v>
      </c>
      <c r="F239" s="13">
        <v>586</v>
      </c>
      <c r="G239" s="13">
        <v>566</v>
      </c>
      <c r="H239" s="13">
        <v>526</v>
      </c>
      <c r="I239" s="13">
        <v>256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4" t="s">
        <v>64</v>
      </c>
      <c r="B240" s="7">
        <v>1</v>
      </c>
      <c r="C240" s="8" t="s">
        <v>17</v>
      </c>
      <c r="D240" s="9">
        <v>294</v>
      </c>
      <c r="E240" s="9">
        <v>69</v>
      </c>
      <c r="F240" s="9">
        <v>255</v>
      </c>
      <c r="G240" s="9">
        <v>235</v>
      </c>
      <c r="H240" s="9">
        <v>208</v>
      </c>
      <c r="I240" s="9">
        <v>96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0" t="s">
        <v>64</v>
      </c>
      <c r="B241" s="11">
        <v>1</v>
      </c>
      <c r="C241" s="12" t="s">
        <v>20</v>
      </c>
      <c r="D241" s="13">
        <v>406</v>
      </c>
      <c r="E241" s="13">
        <v>87</v>
      </c>
      <c r="F241" s="13">
        <v>375</v>
      </c>
      <c r="G241" s="13">
        <v>358</v>
      </c>
      <c r="H241" s="13">
        <v>328</v>
      </c>
      <c r="I241" s="13">
        <v>157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4" t="s">
        <v>65</v>
      </c>
      <c r="B242" s="7">
        <v>4</v>
      </c>
      <c r="C242" s="8" t="s">
        <v>17</v>
      </c>
      <c r="D242" s="9">
        <v>14135</v>
      </c>
      <c r="E242" s="9">
        <v>2300</v>
      </c>
      <c r="F242" s="9">
        <v>12640</v>
      </c>
      <c r="G242" s="9">
        <v>11650</v>
      </c>
      <c r="H242" s="9">
        <v>10800</v>
      </c>
      <c r="I242" s="9">
        <v>4730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0" t="s">
        <v>65</v>
      </c>
      <c r="B243" s="11">
        <v>4</v>
      </c>
      <c r="C243" s="12" t="s">
        <v>20</v>
      </c>
      <c r="D243" s="13">
        <v>19520</v>
      </c>
      <c r="E243" s="13">
        <v>3800</v>
      </c>
      <c r="F243" s="13">
        <v>17600</v>
      </c>
      <c r="G243" s="13">
        <v>16460</v>
      </c>
      <c r="H243" s="13">
        <v>14610</v>
      </c>
      <c r="I243" s="13">
        <v>6430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4" t="s">
        <v>65</v>
      </c>
      <c r="B244" s="7">
        <v>3</v>
      </c>
      <c r="C244" s="8" t="s">
        <v>17</v>
      </c>
      <c r="D244" s="9">
        <v>12852</v>
      </c>
      <c r="E244" s="9">
        <v>2526</v>
      </c>
      <c r="F244" s="9">
        <v>11491</v>
      </c>
      <c r="G244" s="9">
        <v>10594</v>
      </c>
      <c r="H244" s="9">
        <v>9819</v>
      </c>
      <c r="I244" s="9">
        <v>4306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0" t="s">
        <v>65</v>
      </c>
      <c r="B245" s="11">
        <v>3</v>
      </c>
      <c r="C245" s="12" t="s">
        <v>20</v>
      </c>
      <c r="D245" s="13">
        <v>17748</v>
      </c>
      <c r="E245" s="13">
        <v>4145</v>
      </c>
      <c r="F245" s="13">
        <v>16002</v>
      </c>
      <c r="G245" s="13">
        <v>14964</v>
      </c>
      <c r="H245" s="13">
        <v>13283</v>
      </c>
      <c r="I245" s="13">
        <v>5846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4" t="s">
        <v>65</v>
      </c>
      <c r="B246" s="7">
        <v>2</v>
      </c>
      <c r="C246" s="8" t="s">
        <v>17</v>
      </c>
      <c r="D246" s="9">
        <v>15498</v>
      </c>
      <c r="E246" s="9">
        <v>3268</v>
      </c>
      <c r="F246" s="9">
        <v>14039</v>
      </c>
      <c r="G246" s="9">
        <v>12994</v>
      </c>
      <c r="H246" s="9">
        <v>11489</v>
      </c>
      <c r="I246" s="9">
        <v>5307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0" t="s">
        <v>65</v>
      </c>
      <c r="B247" s="11">
        <v>2</v>
      </c>
      <c r="C247" s="12" t="s">
        <v>20</v>
      </c>
      <c r="D247" s="13">
        <v>21402</v>
      </c>
      <c r="E247" s="13">
        <v>4422</v>
      </c>
      <c r="F247" s="13">
        <v>18856</v>
      </c>
      <c r="G247" s="13">
        <v>17558</v>
      </c>
      <c r="H247" s="13">
        <v>16084</v>
      </c>
      <c r="I247" s="13">
        <v>6768</v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4" t="s">
        <v>65</v>
      </c>
      <c r="B248" s="7">
        <v>1</v>
      </c>
      <c r="C248" s="8" t="s">
        <v>17</v>
      </c>
      <c r="D248" s="9">
        <v>9450</v>
      </c>
      <c r="E248" s="9">
        <v>1739</v>
      </c>
      <c r="F248" s="9">
        <v>8380</v>
      </c>
      <c r="G248" s="9">
        <v>8111</v>
      </c>
      <c r="H248" s="9">
        <v>7451</v>
      </c>
      <c r="I248" s="9">
        <v>3656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0" t="s">
        <v>65</v>
      </c>
      <c r="B249" s="11">
        <v>1</v>
      </c>
      <c r="C249" s="12" t="s">
        <v>20</v>
      </c>
      <c r="D249" s="13">
        <v>13050</v>
      </c>
      <c r="E249" s="13">
        <v>2584</v>
      </c>
      <c r="F249" s="13">
        <v>11337</v>
      </c>
      <c r="G249" s="13">
        <v>10570</v>
      </c>
      <c r="H249" s="13">
        <v>9910</v>
      </c>
      <c r="I249" s="13">
        <v>4720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4" t="s">
        <v>66</v>
      </c>
      <c r="B250" s="7">
        <v>4</v>
      </c>
      <c r="C250" s="8" t="s">
        <v>17</v>
      </c>
      <c r="D250" s="9">
        <v>10050</v>
      </c>
      <c r="E250" s="9">
        <v>1520</v>
      </c>
      <c r="F250" s="9">
        <v>8560</v>
      </c>
      <c r="G250" s="9">
        <v>8090</v>
      </c>
      <c r="H250" s="9">
        <v>7440</v>
      </c>
      <c r="I250" s="9">
        <v>3370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0" t="s">
        <v>66</v>
      </c>
      <c r="B251" s="11">
        <v>4</v>
      </c>
      <c r="C251" s="12" t="s">
        <v>20</v>
      </c>
      <c r="D251" s="13">
        <v>13880</v>
      </c>
      <c r="E251" s="13">
        <v>2050</v>
      </c>
      <c r="F251" s="13">
        <v>12540</v>
      </c>
      <c r="G251" s="13">
        <v>12110</v>
      </c>
      <c r="H251" s="13">
        <v>10820</v>
      </c>
      <c r="I251" s="13">
        <v>4570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4" t="s">
        <v>66</v>
      </c>
      <c r="B252" s="7">
        <v>3</v>
      </c>
      <c r="C252" s="8" t="s">
        <v>17</v>
      </c>
      <c r="D252" s="9">
        <v>9139</v>
      </c>
      <c r="E252" s="9">
        <v>1686</v>
      </c>
      <c r="F252" s="9">
        <v>7784</v>
      </c>
      <c r="G252" s="9">
        <v>7355</v>
      </c>
      <c r="H252" s="9">
        <v>6770</v>
      </c>
      <c r="I252" s="9">
        <v>3070</v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0" t="s">
        <v>66</v>
      </c>
      <c r="B253" s="11">
        <v>3</v>
      </c>
      <c r="C253" s="12" t="s">
        <v>20</v>
      </c>
      <c r="D253" s="13">
        <v>12620</v>
      </c>
      <c r="E253" s="13">
        <v>2278</v>
      </c>
      <c r="F253" s="13">
        <v>11400</v>
      </c>
      <c r="G253" s="13">
        <v>11015</v>
      </c>
      <c r="H253" s="13">
        <v>9843</v>
      </c>
      <c r="I253" s="13">
        <v>4160</v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4" t="s">
        <v>66</v>
      </c>
      <c r="B254" s="7">
        <v>2</v>
      </c>
      <c r="C254" s="8" t="s">
        <v>17</v>
      </c>
      <c r="D254" s="9">
        <v>11020</v>
      </c>
      <c r="E254" s="9">
        <v>2061</v>
      </c>
      <c r="F254" s="9">
        <v>9737</v>
      </c>
      <c r="G254" s="9">
        <v>9290</v>
      </c>
      <c r="H254" s="9">
        <v>8285</v>
      </c>
      <c r="I254" s="9">
        <v>4007</v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0" t="s">
        <v>66</v>
      </c>
      <c r="B255" s="11">
        <v>2</v>
      </c>
      <c r="C255" s="12" t="s">
        <v>20</v>
      </c>
      <c r="D255" s="13">
        <v>15219</v>
      </c>
      <c r="E255" s="13">
        <v>3334</v>
      </c>
      <c r="F255" s="13">
        <v>13550</v>
      </c>
      <c r="G255" s="13">
        <v>12605</v>
      </c>
      <c r="H255" s="13">
        <v>11825</v>
      </c>
      <c r="I255" s="13">
        <v>5261</v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4" t="s">
        <v>66</v>
      </c>
      <c r="B256" s="7">
        <v>1</v>
      </c>
      <c r="C256" s="8" t="s">
        <v>17</v>
      </c>
      <c r="D256" s="9">
        <v>6720</v>
      </c>
      <c r="E256" s="9">
        <v>1516</v>
      </c>
      <c r="F256" s="9">
        <v>5836</v>
      </c>
      <c r="G256" s="9">
        <v>5433</v>
      </c>
      <c r="H256" s="9">
        <v>5028</v>
      </c>
      <c r="I256" s="9">
        <v>2230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0" t="s">
        <v>66</v>
      </c>
      <c r="B257" s="11">
        <v>1</v>
      </c>
      <c r="C257" s="12" t="s">
        <v>20</v>
      </c>
      <c r="D257" s="13">
        <v>9280</v>
      </c>
      <c r="E257" s="13">
        <v>2191</v>
      </c>
      <c r="F257" s="13">
        <v>8256</v>
      </c>
      <c r="G257" s="13">
        <v>7672</v>
      </c>
      <c r="H257" s="13">
        <v>6854</v>
      </c>
      <c r="I257" s="13">
        <v>3107</v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4" t="s">
        <v>67</v>
      </c>
      <c r="B258" s="7">
        <v>4</v>
      </c>
      <c r="C258" s="8" t="s">
        <v>17</v>
      </c>
      <c r="D258" s="9">
        <v>1538</v>
      </c>
      <c r="E258" s="9">
        <v>268</v>
      </c>
      <c r="F258" s="9">
        <v>1424</v>
      </c>
      <c r="G258" s="9">
        <v>1320</v>
      </c>
      <c r="H258" s="9">
        <v>1192</v>
      </c>
      <c r="I258" s="9">
        <v>520</v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0" t="s">
        <v>67</v>
      </c>
      <c r="B259" s="11">
        <v>4</v>
      </c>
      <c r="C259" s="12" t="s">
        <v>20</v>
      </c>
      <c r="D259" s="13">
        <v>2125</v>
      </c>
      <c r="E259" s="13">
        <v>413</v>
      </c>
      <c r="F259" s="13">
        <v>1830</v>
      </c>
      <c r="G259" s="13">
        <v>1688</v>
      </c>
      <c r="H259" s="13">
        <v>1491</v>
      </c>
      <c r="I259" s="13">
        <v>673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4" t="s">
        <v>67</v>
      </c>
      <c r="B260" s="7">
        <v>3</v>
      </c>
      <c r="C260" s="8" t="s">
        <v>17</v>
      </c>
      <c r="D260" s="9">
        <v>1399</v>
      </c>
      <c r="E260" s="9">
        <v>298</v>
      </c>
      <c r="F260" s="9">
        <v>1295</v>
      </c>
      <c r="G260" s="9">
        <v>1200</v>
      </c>
      <c r="H260" s="9">
        <v>1084</v>
      </c>
      <c r="I260" s="9">
        <v>473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0" t="s">
        <v>67</v>
      </c>
      <c r="B261" s="11">
        <v>3</v>
      </c>
      <c r="C261" s="12" t="s">
        <v>20</v>
      </c>
      <c r="D261" s="13">
        <v>1932</v>
      </c>
      <c r="E261" s="13">
        <v>459</v>
      </c>
      <c r="F261" s="13">
        <v>1664</v>
      </c>
      <c r="G261" s="13">
        <v>1535</v>
      </c>
      <c r="H261" s="13">
        <v>1356</v>
      </c>
      <c r="I261" s="13">
        <v>612</v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4" t="s">
        <v>67</v>
      </c>
      <c r="B262" s="7">
        <v>2</v>
      </c>
      <c r="C262" s="8" t="s">
        <v>17</v>
      </c>
      <c r="D262" s="9">
        <v>1687</v>
      </c>
      <c r="E262" s="9">
        <v>391</v>
      </c>
      <c r="F262" s="9">
        <v>1553</v>
      </c>
      <c r="G262" s="9">
        <v>1485</v>
      </c>
      <c r="H262" s="9">
        <v>1395</v>
      </c>
      <c r="I262" s="9">
        <v>689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0" t="s">
        <v>67</v>
      </c>
      <c r="B263" s="11">
        <v>2</v>
      </c>
      <c r="C263" s="12" t="s">
        <v>20</v>
      </c>
      <c r="D263" s="13">
        <v>2330</v>
      </c>
      <c r="E263" s="13">
        <v>434</v>
      </c>
      <c r="F263" s="13">
        <v>2015</v>
      </c>
      <c r="G263" s="13">
        <v>1948</v>
      </c>
      <c r="H263" s="13">
        <v>1801</v>
      </c>
      <c r="I263" s="13">
        <v>761</v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4" t="s">
        <v>67</v>
      </c>
      <c r="B264" s="7">
        <v>1</v>
      </c>
      <c r="C264" s="8" t="s">
        <v>17</v>
      </c>
      <c r="D264" s="9">
        <v>1029</v>
      </c>
      <c r="E264" s="9">
        <v>219</v>
      </c>
      <c r="F264" s="9">
        <v>905</v>
      </c>
      <c r="G264" s="9">
        <v>849</v>
      </c>
      <c r="H264" s="9">
        <v>764</v>
      </c>
      <c r="I264" s="9">
        <v>331</v>
      </c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0" t="s">
        <v>67</v>
      </c>
      <c r="B265" s="11">
        <v>1</v>
      </c>
      <c r="C265" s="12" t="s">
        <v>20</v>
      </c>
      <c r="D265" s="13">
        <v>1421</v>
      </c>
      <c r="E265" s="13">
        <v>227</v>
      </c>
      <c r="F265" s="13">
        <v>1239</v>
      </c>
      <c r="G265" s="13">
        <v>1161</v>
      </c>
      <c r="H265" s="13">
        <v>1088</v>
      </c>
      <c r="I265" s="13">
        <v>467</v>
      </c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4" t="s">
        <v>68</v>
      </c>
      <c r="B266" s="7">
        <v>4</v>
      </c>
      <c r="C266" s="8" t="s">
        <v>17</v>
      </c>
      <c r="D266" s="9">
        <v>23875</v>
      </c>
      <c r="E266" s="9">
        <v>4632</v>
      </c>
      <c r="F266" s="9">
        <v>20690</v>
      </c>
      <c r="G266" s="9">
        <v>19400</v>
      </c>
      <c r="H266" s="9">
        <v>18030</v>
      </c>
      <c r="I266" s="9">
        <v>8758</v>
      </c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0" t="s">
        <v>68</v>
      </c>
      <c r="B267" s="11">
        <v>4</v>
      </c>
      <c r="C267" s="12" t="s">
        <v>20</v>
      </c>
      <c r="D267" s="13">
        <v>32970</v>
      </c>
      <c r="E267" s="13">
        <v>5248</v>
      </c>
      <c r="F267" s="13">
        <v>28155</v>
      </c>
      <c r="G267" s="13">
        <v>26570</v>
      </c>
      <c r="H267" s="13">
        <v>23974</v>
      </c>
      <c r="I267" s="13">
        <v>11832</v>
      </c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4" t="s">
        <v>68</v>
      </c>
      <c r="B268" s="7">
        <v>3</v>
      </c>
      <c r="C268" s="8" t="s">
        <v>17</v>
      </c>
      <c r="D268" s="9">
        <v>21705</v>
      </c>
      <c r="E268" s="9">
        <v>5147</v>
      </c>
      <c r="F268" s="9">
        <v>18809</v>
      </c>
      <c r="G268" s="9">
        <v>17639</v>
      </c>
      <c r="H268" s="9">
        <v>16391</v>
      </c>
      <c r="I268" s="9">
        <v>7962</v>
      </c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0" t="s">
        <v>68</v>
      </c>
      <c r="B269" s="11">
        <v>3</v>
      </c>
      <c r="C269" s="12" t="s">
        <v>20</v>
      </c>
      <c r="D269" s="13">
        <v>29974</v>
      </c>
      <c r="E269" s="13">
        <v>5832</v>
      </c>
      <c r="F269" s="13">
        <v>25596</v>
      </c>
      <c r="G269" s="13">
        <v>24154</v>
      </c>
      <c r="H269" s="13">
        <v>21795</v>
      </c>
      <c r="I269" s="13">
        <v>10757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4" t="s">
        <v>68</v>
      </c>
      <c r="B270" s="7">
        <v>2</v>
      </c>
      <c r="C270" s="8" t="s">
        <v>17</v>
      </c>
      <c r="D270" s="9">
        <v>26174</v>
      </c>
      <c r="E270" s="9">
        <v>4592</v>
      </c>
      <c r="F270" s="9">
        <v>23010</v>
      </c>
      <c r="G270" s="9">
        <v>22201</v>
      </c>
      <c r="H270" s="9">
        <v>19577</v>
      </c>
      <c r="I270" s="9">
        <v>8865</v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0" t="s">
        <v>68</v>
      </c>
      <c r="B271" s="11">
        <v>2</v>
      </c>
      <c r="C271" s="12" t="s">
        <v>20</v>
      </c>
      <c r="D271" s="13">
        <v>36145</v>
      </c>
      <c r="E271" s="13">
        <v>8130</v>
      </c>
      <c r="F271" s="13">
        <v>32940</v>
      </c>
      <c r="G271" s="13">
        <v>30371</v>
      </c>
      <c r="H271" s="13">
        <v>26789</v>
      </c>
      <c r="I271" s="13">
        <v>11385</v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4" t="s">
        <v>68</v>
      </c>
      <c r="B272" s="7">
        <v>1</v>
      </c>
      <c r="C272" s="8" t="s">
        <v>17</v>
      </c>
      <c r="D272" s="9">
        <v>15960</v>
      </c>
      <c r="E272" s="9">
        <v>3728</v>
      </c>
      <c r="F272" s="9">
        <v>13894</v>
      </c>
      <c r="G272" s="9">
        <v>13301</v>
      </c>
      <c r="H272" s="9">
        <v>12421</v>
      </c>
      <c r="I272" s="9">
        <v>5553</v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0" t="s">
        <v>68</v>
      </c>
      <c r="B273" s="11">
        <v>1</v>
      </c>
      <c r="C273" s="12" t="s">
        <v>20</v>
      </c>
      <c r="D273" s="13">
        <v>22040</v>
      </c>
      <c r="E273" s="13">
        <v>4006</v>
      </c>
      <c r="F273" s="13">
        <v>20422</v>
      </c>
      <c r="G273" s="13">
        <v>19418</v>
      </c>
      <c r="H273" s="13">
        <v>17393</v>
      </c>
      <c r="I273" s="13">
        <v>8302</v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4" t="s">
        <v>69</v>
      </c>
      <c r="B274" s="7">
        <v>4</v>
      </c>
      <c r="C274" s="8" t="s">
        <v>17</v>
      </c>
      <c r="D274" s="9">
        <v>3297</v>
      </c>
      <c r="E274" s="9">
        <v>500</v>
      </c>
      <c r="F274" s="9">
        <v>2875</v>
      </c>
      <c r="G274" s="9">
        <v>2645</v>
      </c>
      <c r="H274" s="9">
        <v>2447</v>
      </c>
      <c r="I274" s="9">
        <v>1206</v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0" t="s">
        <v>69</v>
      </c>
      <c r="B275" s="11">
        <v>4</v>
      </c>
      <c r="C275" s="12" t="s">
        <v>20</v>
      </c>
      <c r="D275" s="13">
        <v>4555</v>
      </c>
      <c r="E275" s="13">
        <v>785</v>
      </c>
      <c r="F275" s="13">
        <v>4215</v>
      </c>
      <c r="G275" s="13">
        <v>3883</v>
      </c>
      <c r="H275" s="13">
        <v>3470</v>
      </c>
      <c r="I275" s="13">
        <v>1590</v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4" t="s">
        <v>69</v>
      </c>
      <c r="B276" s="7">
        <v>3</v>
      </c>
      <c r="C276" s="8" t="s">
        <v>17</v>
      </c>
      <c r="D276" s="9">
        <v>2998</v>
      </c>
      <c r="E276" s="9">
        <v>555</v>
      </c>
      <c r="F276" s="9">
        <v>2614</v>
      </c>
      <c r="G276" s="9">
        <v>2405</v>
      </c>
      <c r="H276" s="9">
        <v>2225</v>
      </c>
      <c r="I276" s="9">
        <v>1097</v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0" t="s">
        <v>69</v>
      </c>
      <c r="B277" s="11">
        <v>3</v>
      </c>
      <c r="C277" s="12" t="s">
        <v>20</v>
      </c>
      <c r="D277" s="13">
        <v>4141</v>
      </c>
      <c r="E277" s="13">
        <v>872</v>
      </c>
      <c r="F277" s="13">
        <v>3832</v>
      </c>
      <c r="G277" s="13">
        <v>3530</v>
      </c>
      <c r="H277" s="13">
        <v>3155</v>
      </c>
      <c r="I277" s="13">
        <v>1445</v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4" t="s">
        <v>69</v>
      </c>
      <c r="B278" s="7">
        <v>2</v>
      </c>
      <c r="C278" s="8" t="s">
        <v>17</v>
      </c>
      <c r="D278" s="9">
        <v>3616</v>
      </c>
      <c r="E278" s="9">
        <v>855</v>
      </c>
      <c r="F278" s="9">
        <v>3349</v>
      </c>
      <c r="G278" s="9">
        <v>3145</v>
      </c>
      <c r="H278" s="9">
        <v>2814</v>
      </c>
      <c r="I278" s="9">
        <v>1278</v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0" t="s">
        <v>69</v>
      </c>
      <c r="B279" s="11">
        <v>2</v>
      </c>
      <c r="C279" s="12" t="s">
        <v>20</v>
      </c>
      <c r="D279" s="13">
        <v>4993</v>
      </c>
      <c r="E279" s="13">
        <v>995</v>
      </c>
      <c r="F279" s="13">
        <v>4614</v>
      </c>
      <c r="G279" s="13">
        <v>4287</v>
      </c>
      <c r="H279" s="13">
        <v>3978</v>
      </c>
      <c r="I279" s="13">
        <v>1905</v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4" t="s">
        <v>69</v>
      </c>
      <c r="B280" s="7">
        <v>1</v>
      </c>
      <c r="C280" s="8" t="s">
        <v>17</v>
      </c>
      <c r="D280" s="9">
        <v>2205</v>
      </c>
      <c r="E280" s="9">
        <v>497</v>
      </c>
      <c r="F280" s="9">
        <v>2010</v>
      </c>
      <c r="G280" s="9">
        <v>1910</v>
      </c>
      <c r="H280" s="9">
        <v>1718</v>
      </c>
      <c r="I280" s="9">
        <v>765</v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0" t="s">
        <v>69</v>
      </c>
      <c r="B281" s="11">
        <v>1</v>
      </c>
      <c r="C281" s="12" t="s">
        <v>20</v>
      </c>
      <c r="D281" s="13">
        <v>3045</v>
      </c>
      <c r="E281" s="13">
        <v>575</v>
      </c>
      <c r="F281" s="13">
        <v>2778</v>
      </c>
      <c r="G281" s="13">
        <v>2566</v>
      </c>
      <c r="H281" s="13">
        <v>2288</v>
      </c>
      <c r="I281" s="13">
        <v>1098</v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4" t="s">
        <v>70</v>
      </c>
      <c r="B282" s="7">
        <v>4</v>
      </c>
      <c r="C282" s="8" t="s">
        <v>17</v>
      </c>
      <c r="D282" s="9">
        <v>17592</v>
      </c>
      <c r="E282" s="9">
        <v>2587</v>
      </c>
      <c r="F282" s="9">
        <v>15043</v>
      </c>
      <c r="G282" s="9">
        <v>13865</v>
      </c>
      <c r="H282" s="9">
        <v>12661</v>
      </c>
      <c r="I282" s="9">
        <v>5647</v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0" t="s">
        <v>70</v>
      </c>
      <c r="B283" s="11">
        <v>4</v>
      </c>
      <c r="C283" s="12" t="s">
        <v>20</v>
      </c>
      <c r="D283" s="13">
        <v>24294</v>
      </c>
      <c r="E283" s="13">
        <v>4738</v>
      </c>
      <c r="F283" s="13">
        <v>22367</v>
      </c>
      <c r="G283" s="13">
        <v>21682</v>
      </c>
      <c r="H283" s="13">
        <v>19423</v>
      </c>
      <c r="I283" s="13">
        <v>8288</v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4" t="s">
        <v>70</v>
      </c>
      <c r="B284" s="7">
        <v>3</v>
      </c>
      <c r="C284" s="8" t="s">
        <v>17</v>
      </c>
      <c r="D284" s="9">
        <v>15993</v>
      </c>
      <c r="E284" s="9">
        <v>2875</v>
      </c>
      <c r="F284" s="9">
        <v>13676</v>
      </c>
      <c r="G284" s="9">
        <v>12605</v>
      </c>
      <c r="H284" s="9">
        <v>11510</v>
      </c>
      <c r="I284" s="9">
        <v>5134</v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0" t="s">
        <v>70</v>
      </c>
      <c r="B285" s="11">
        <v>3</v>
      </c>
      <c r="C285" s="12" t="s">
        <v>20</v>
      </c>
      <c r="D285" s="13">
        <v>22086</v>
      </c>
      <c r="E285" s="13">
        <v>5265</v>
      </c>
      <c r="F285" s="13">
        <v>20334</v>
      </c>
      <c r="G285" s="13">
        <v>19711</v>
      </c>
      <c r="H285" s="13">
        <v>17658</v>
      </c>
      <c r="I285" s="13">
        <v>7535</v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4" t="s">
        <v>70</v>
      </c>
      <c r="B286" s="7">
        <v>2</v>
      </c>
      <c r="C286" s="8" t="s">
        <v>17</v>
      </c>
      <c r="D286" s="9">
        <v>19286</v>
      </c>
      <c r="E286" s="9">
        <v>3234</v>
      </c>
      <c r="F286" s="9">
        <v>17162</v>
      </c>
      <c r="G286" s="9">
        <v>16398</v>
      </c>
      <c r="H286" s="9">
        <v>14869</v>
      </c>
      <c r="I286" s="9">
        <v>6523</v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0" t="s">
        <v>70</v>
      </c>
      <c r="B287" s="11">
        <v>2</v>
      </c>
      <c r="C287" s="12" t="s">
        <v>20</v>
      </c>
      <c r="D287" s="13">
        <v>26633</v>
      </c>
      <c r="E287" s="13">
        <v>5149</v>
      </c>
      <c r="F287" s="13">
        <v>23959</v>
      </c>
      <c r="G287" s="13">
        <v>22849</v>
      </c>
      <c r="H287" s="13">
        <v>21132</v>
      </c>
      <c r="I287" s="13">
        <v>10307</v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4" t="s">
        <v>70</v>
      </c>
      <c r="B288" s="7">
        <v>1</v>
      </c>
      <c r="C288" s="8" t="s">
        <v>17</v>
      </c>
      <c r="D288" s="9">
        <v>11760</v>
      </c>
      <c r="E288" s="9">
        <v>2506</v>
      </c>
      <c r="F288" s="9">
        <v>10109</v>
      </c>
      <c r="G288" s="9">
        <v>9725</v>
      </c>
      <c r="H288" s="9">
        <v>8729</v>
      </c>
      <c r="I288" s="9">
        <v>4062</v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23" t="s">
        <v>70</v>
      </c>
      <c r="B289" s="24">
        <v>1</v>
      </c>
      <c r="C289" s="25" t="s">
        <v>20</v>
      </c>
      <c r="D289" s="26">
        <v>16239</v>
      </c>
      <c r="E289" s="26">
        <v>3082</v>
      </c>
      <c r="F289" s="26">
        <v>14761</v>
      </c>
      <c r="G289" s="26">
        <v>13727</v>
      </c>
      <c r="H289" s="26">
        <v>12283</v>
      </c>
      <c r="I289" s="26">
        <v>5399</v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customSheetViews>
    <customSheetView guid="{D9836EF3-E1BA-4AB1-B95B-FF2A88A3D978}" filter="1" showAutoFilter="1">
      <pageMargins left="0.7" right="0.7" top="0.75" bottom="0.75" header="0.3" footer="0.3"/>
      <autoFilter ref="A1:I289" xr:uid="{00281C6D-7E7B-4F90-B2F1-219E062F0BB7}"/>
    </customSheetView>
  </customSheetViews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Summary</vt:lpstr>
      <vt:lpstr>Program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Animesh Rakshit</cp:lastModifiedBy>
  <dcterms:modified xsi:type="dcterms:W3CDTF">2026-08-08T13:26:16Z</dcterms:modified>
</cp:coreProperties>
</file>